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690" activeTab="0"/>
  </bookViews>
  <sheets>
    <sheet name="Лист1" sheetId="1" r:id="rId1"/>
  </sheets>
  <definedNames>
    <definedName name="_xlnm.Print_Area" localSheetId="0">'Лист1'!$A$1:$I$305</definedName>
  </definedNames>
  <calcPr fullCalcOnLoad="1"/>
</workbook>
</file>

<file path=xl/sharedStrings.xml><?xml version="1.0" encoding="utf-8"?>
<sst xmlns="http://schemas.openxmlformats.org/spreadsheetml/2006/main" count="935" uniqueCount="286">
  <si>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</si>
  <si>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</si>
  <si>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</si>
  <si>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</si>
  <si>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</si>
  <si>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</si>
  <si>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</si>
  <si>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</si>
  <si>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</si>
  <si>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</si>
  <si>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</si>
  <si>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</si>
  <si>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</si>
  <si>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</si>
  <si>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</si>
  <si>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</si>
  <si>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</si>
  <si>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</si>
  <si>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</si>
  <si>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</si>
  <si>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</si>
  <si>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</si>
  <si>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</si>
  <si>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</si>
  <si>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</si>
  <si>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</si>
  <si>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</si>
  <si>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</si>
  <si>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</si>
  <si>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</si>
  <si>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</si>
  <si>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</si>
  <si>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</si>
  <si>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</si>
  <si>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</si>
  <si>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</si>
  <si>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</si>
  <si>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</si>
  <si>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</si>
  <si>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</si>
  <si>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</si>
  <si>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</si>
  <si>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</si>
  <si>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</si>
  <si>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</si>
  <si>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</si>
  <si>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</si>
  <si>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</si>
  <si>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</si>
  <si>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</si>
  <si>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</si>
  <si>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</si>
  <si>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</si>
  <si>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</si>
  <si>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</si>
  <si>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</si>
  <si>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</si>
  <si>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</si>
  <si>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</si>
  <si>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</si>
  <si>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</si>
  <si>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</si>
  <si>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</si>
  <si>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</si>
  <si>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</si>
  <si>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</si>
  <si>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</si>
  <si>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</si>
  <si>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</si>
  <si>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</si>
  <si>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</si>
  <si>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</si>
  <si>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</si>
  <si>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</si>
  <si>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</si>
  <si>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</si>
  <si>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</si>
  <si>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</si>
  <si>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</si>
  <si>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</si>
  <si>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</si>
  <si>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</si>
  <si>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</si>
  <si>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</si>
  <si>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</si>
  <si>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</si>
  <si>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</si>
  <si>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</si>
  <si>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</si>
  <si>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</si>
  <si>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</si>
  <si>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</si>
  <si>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</si>
  <si>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</si>
  <si>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</si>
  <si>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</si>
  <si>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394х394х20</t>
  </si>
  <si>
    <t>594х394х20</t>
  </si>
  <si>
    <t>794x394x20</t>
  </si>
  <si>
    <t xml:space="preserve">плитка крупный формат 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</si>
  <si>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</si>
  <si>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</si>
  <si>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</si>
  <si>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</si>
  <si>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</si>
  <si>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</si>
  <si>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</si>
  <si>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</si>
  <si>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</si>
  <si>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</si>
  <si>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</si>
  <si>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</si>
  <si>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</si>
  <si>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</si>
  <si>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</si>
  <si>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</si>
  <si>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</si>
  <si>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</si>
  <si>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</si>
  <si>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</si>
  <si>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</si>
  <si>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</si>
  <si>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</si>
  <si>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</si>
  <si>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</si>
  <si>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</si>
  <si>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</si>
  <si>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</si>
  <si>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</si>
  <si>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</si>
  <si>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</si>
  <si>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</si>
  <si>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</si>
  <si>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</si>
  <si>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</si>
  <si>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</si>
  <si>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</si>
  <si>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</si>
  <si>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</si>
  <si>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</si>
  <si>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</si>
  <si>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</si>
  <si>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</si>
  <si>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</si>
  <si>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</si>
  <si>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t xml:space="preserve">плинтус </t>
  </si>
  <si>
    <t>цвета: 210 braun, 215 patrizierrot, 307 weizengelb,313 herbsfarben,316 patrizierrot ofenbunt</t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</si>
  <si>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</si>
  <si>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</si>
  <si>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</si>
  <si>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</si>
  <si>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</si>
  <si>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</si>
  <si>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t>Кол-во шт. в упак.</t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</si>
  <si>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</si>
  <si>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</si>
  <si>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</si>
  <si>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</si>
  <si>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</si>
  <si>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294x115x52x8</t>
  </si>
  <si>
    <t>345х294х10</t>
  </si>
  <si>
    <t>Материалы для монтажа плитки и ступеней</t>
  </si>
  <si>
    <t>Артикул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</si>
  <si>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</si>
  <si>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</si>
  <si>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</si>
  <si>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</si>
  <si>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</si>
  <si>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</si>
  <si>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</si>
  <si>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</si>
  <si>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</si>
  <si>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</si>
  <si>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</si>
  <si>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</si>
  <si>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</si>
  <si>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</si>
  <si>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</si>
  <si>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 xml:space="preserve"> FBR 300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</si>
  <si>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</si>
  <si>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</si>
  <si>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</si>
  <si>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</si>
  <si>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Остатки на складе старых позиций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</si>
  <si>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</si>
  <si>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</si>
  <si>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</si>
  <si>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</si>
  <si>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плитка </t>
    </r>
    <r>
      <rPr>
        <b/>
        <sz val="8"/>
        <rFont val="Arial"/>
        <family val="2"/>
      </rPr>
      <t>(только 722)</t>
    </r>
  </si>
  <si>
    <t>Морозостойкая клинкерная плитка и ступени для наружных работ</t>
  </si>
  <si>
    <t>цвета: E550 cinzar</t>
  </si>
  <si>
    <t>цвета: 705 beton, 727 pinar, 721 roule,  712 marone,  717 anthra, 728 core</t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</si>
  <si>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</si>
  <si>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 717)</t>
    </r>
  </si>
  <si>
    <t>8063</t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</si>
  <si>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</si>
  <si>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</si>
  <si>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>UG</t>
  </si>
  <si>
    <t xml:space="preserve"> Универсальная грунтовка  </t>
  </si>
  <si>
    <t>Специальные смеси для подготовки и ремонта основания под клинкерную плитку и ступени</t>
  </si>
  <si>
    <t>BRS</t>
  </si>
  <si>
    <t xml:space="preserve">Шпатлевка для бетона и ремонта, </t>
  </si>
  <si>
    <t>MDS</t>
  </si>
  <si>
    <t>Минеральный гидроизолирующий раствор-шлам</t>
  </si>
  <si>
    <t xml:space="preserve">Серия Keraplatte Epos глазурованная </t>
  </si>
  <si>
    <t>цвета: 952 pidra, 955 eres</t>
  </si>
  <si>
    <t>Серия Keraplatte Epos глазурованная</t>
  </si>
  <si>
    <t>цвета: 960 beige, 961 brown, 962 grey, 963 black</t>
  </si>
  <si>
    <t>0186</t>
  </si>
  <si>
    <t>594x294x10</t>
  </si>
  <si>
    <t>8062</t>
  </si>
  <si>
    <t xml:space="preserve">плитка </t>
  </si>
  <si>
    <t xml:space="preserve">ступень прямоугольная рядовая Loftstufe  </t>
  </si>
  <si>
    <t xml:space="preserve">угловая ступень прямоугольная  Loftstufe  </t>
  </si>
  <si>
    <t xml:space="preserve">угловой подступенок </t>
  </si>
  <si>
    <t>9000/9010</t>
  </si>
  <si>
    <t xml:space="preserve">FBR 300 </t>
  </si>
  <si>
    <t>FDF</t>
  </si>
  <si>
    <t>Эластичная гидроизоляция для внутренних работ, готова к применению</t>
  </si>
  <si>
    <t xml:space="preserve">Затирка для широких швов "Фугенбрайт" 2-20 мм, белая           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</si>
  <si>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</si>
  <si>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</si>
  <si>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</si>
  <si>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</si>
  <si>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</si>
  <si>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t xml:space="preserve">Затирка для широких швов "Фугенбрайт" 2-20 мм, нефрит           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</si>
  <si>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</si>
  <si>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</si>
  <si>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</si>
  <si>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>Цена руб./кв.м.</t>
  </si>
  <si>
    <t>Цена руб./за шт.</t>
  </si>
  <si>
    <t xml:space="preserve">ступень - фигурный угол 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</si>
  <si>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</si>
  <si>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9350 АКЦИЯ!!!</t>
  </si>
  <si>
    <t>8108 АКЦИЯ!!!</t>
  </si>
  <si>
    <t>8031 АКЦИЯ!!!</t>
  </si>
  <si>
    <t>9240 АКЦИЯ!!!</t>
  </si>
  <si>
    <t>4838 АКЦИЯ!!!</t>
  </si>
  <si>
    <t>8106 АКЦИЯ!!!</t>
  </si>
  <si>
    <t>9115 АКЦИЯ!!!</t>
  </si>
  <si>
    <t>9116 АКЦИЯ!!!</t>
  </si>
  <si>
    <t>9000 АКЦИЯ!!!</t>
  </si>
  <si>
    <t>4832 АКЦИЯ!!!</t>
  </si>
  <si>
    <t xml:space="preserve">ступень - прямой угол </t>
  </si>
  <si>
    <t xml:space="preserve">плинтус ступени левый </t>
  </si>
  <si>
    <t xml:space="preserve">плинтус ступени правый </t>
  </si>
  <si>
    <t>8131 АКЦИЯ!!!</t>
  </si>
  <si>
    <t>9430 АКЦИЯ!!!</t>
  </si>
  <si>
    <t>9441 АКЦИЯ!!!</t>
  </si>
  <si>
    <t xml:space="preserve">ступень с насечками без угла </t>
  </si>
  <si>
    <t xml:space="preserve">угловой подступенок  </t>
  </si>
  <si>
    <t>9350 СПЕЦ.АКЦИЯ!!!!</t>
  </si>
  <si>
    <t>Серия Aera, глазурованая - Снята с производства!!! Остатки !!!! АКЦИЯ !!!</t>
  </si>
  <si>
    <t>Серия EURAMIC STONES, глазурованая - Снята с производства!!! Остатки !!!! АКЦИЯ !!!</t>
  </si>
  <si>
    <t>Серия EURAMIC CALMA - Снята с производства!!! Остатки !!!! АКЦИЯ !!!</t>
  </si>
  <si>
    <t>Серия Keraplatte Aera Т - Акция на цвета 715 и 707!!! Снята с производства!!! Остатки !!!!</t>
  </si>
  <si>
    <t xml:space="preserve">Серия Gravel Blend глазурованная </t>
  </si>
  <si>
    <r>
      <t>ступень - фигурный угол</t>
    </r>
    <r>
      <rPr>
        <b/>
        <sz val="8"/>
        <rFont val="Arial"/>
        <family val="2"/>
      </rPr>
      <t xml:space="preserve"> (только 804)</t>
    </r>
  </si>
  <si>
    <t>цвета: 970 grey, 971 greige, 972 taupe, 973 anthracite</t>
  </si>
  <si>
    <t xml:space="preserve">Серия Zoe глазурованная </t>
  </si>
  <si>
    <t xml:space="preserve"> Прайс-лист 2018 на  напольную клинкерную плитку и ступени</t>
  </si>
  <si>
    <t>цвета: E 585 carbon</t>
  </si>
  <si>
    <t>Серия EURAMIC ORGANIC - Снята с производства !!! Распродажа остатков!!!</t>
  </si>
  <si>
    <t>ступень - фигурный угол АКЦИЯ!!! (только 840)</t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</si>
  <si>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</si>
  <si>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r>
      <t xml:space="preserve">плитка крупный формат </t>
    </r>
    <r>
      <rPr>
        <b/>
        <sz val="8"/>
        <rFont val="Arial"/>
        <family val="2"/>
      </rPr>
      <t>(только 951, 952)</t>
    </r>
  </si>
  <si>
    <r>
      <t xml:space="preserve">плитка крупный формат </t>
    </r>
    <r>
      <rPr>
        <b/>
        <sz val="8"/>
        <rFont val="Arial"/>
        <family val="2"/>
      </rPr>
      <t>(только 952, 955)</t>
    </r>
  </si>
  <si>
    <r>
      <t xml:space="preserve">плитка  </t>
    </r>
    <r>
      <rPr>
        <b/>
        <sz val="10"/>
        <rFont val="Arial"/>
        <family val="2"/>
      </rPr>
      <t>(только цвета 635, 640)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</si>
  <si>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</si>
  <si>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r>
      <t xml:space="preserve">плитка </t>
    </r>
    <r>
      <rPr>
        <b/>
        <sz val="8"/>
        <rFont val="Arial"/>
        <family val="2"/>
      </rPr>
      <t>(только 524 цвет)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</si>
  <si>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</si>
  <si>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</si>
  <si>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</si>
  <si>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ступень - флорентинер </t>
    </r>
    <r>
      <rPr>
        <b/>
        <sz val="8"/>
        <rFont val="Arial"/>
        <family val="2"/>
      </rPr>
      <t>(только 712, 721, 727, 728)</t>
    </r>
  </si>
  <si>
    <r>
      <t xml:space="preserve">плитка крупный формат </t>
    </r>
    <r>
      <rPr>
        <b/>
        <sz val="8"/>
        <rFont val="Arial"/>
        <family val="2"/>
      </rPr>
      <t>(только 705,727)</t>
    </r>
  </si>
  <si>
    <r>
      <t xml:space="preserve">плитка </t>
    </r>
    <r>
      <rPr>
        <b/>
        <sz val="8"/>
        <rFont val="Arial"/>
        <family val="2"/>
      </rPr>
      <t>(только 720, 725, 750)</t>
    </r>
  </si>
  <si>
    <r>
      <t xml:space="preserve">ступень - флорентинер </t>
    </r>
    <r>
      <rPr>
        <b/>
        <sz val="8"/>
        <rFont val="Arial"/>
        <family val="2"/>
      </rPr>
      <t>(только 720, 725, 750)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</si>
  <si>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 АКЦИЯ!!!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</si>
  <si>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АКЦИЯ!!!</t>
    </r>
  </si>
  <si>
    <r>
      <t>ступень прямой угол</t>
    </r>
    <r>
      <rPr>
        <b/>
        <sz val="8"/>
        <rFont val="Arial"/>
        <family val="2"/>
      </rPr>
      <t xml:space="preserve"> (только 720, 725, 750)</t>
    </r>
  </si>
  <si>
    <r>
      <t xml:space="preserve">плинтус </t>
    </r>
    <r>
      <rPr>
        <b/>
        <sz val="8"/>
        <rFont val="Arial"/>
        <family val="2"/>
      </rPr>
      <t>(только 720, 725, 730, 750)</t>
    </r>
  </si>
  <si>
    <r>
      <t xml:space="preserve">ступень прямоугольная рядовая  Loftstufe </t>
    </r>
    <r>
      <rPr>
        <b/>
        <sz val="8"/>
        <rFont val="Arial"/>
        <family val="2"/>
      </rPr>
      <t xml:space="preserve">(только  715, 707) 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</si>
  <si>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 xml:space="preserve">(только  715, 707) </t>
    </r>
  </si>
  <si>
    <t>.</t>
  </si>
  <si>
    <t>цвета: 960 beige, 961 brown, 962 grey, 963 black, 964 taupe</t>
  </si>
  <si>
    <t xml:space="preserve">  (действителен с 01.10.2018)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</si>
</sst>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0\ [$€-1]_-;\-* #,##0.00\ [$€-1]_-;_-* &quot;-&quot;??\ [$€-1]_-;_-@_-"/>
    <numFmt numFmtId="176" formatCode="#,##0.00\ [$€-1]"/>
    <numFmt numFmtId="177" formatCode="[$-FC19]d\ mmmm\ yyyy\ &quot;г.&quot;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#,##0\ &quot;р.&quot;"/>
    <numFmt numFmtId="185" formatCode="#,##0.00&quot;р.&quot;"/>
    <numFmt numFmtId="186" formatCode="#,##0.00_р_."/>
    <numFmt numFmtId="187" formatCode="_-[$€-2]\ * #,##0.00_-;\-[$€-2]\ * #,##0.00_-;_-[$€-2]\ 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Tahoma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Calibri"/>
      <family val="2"/>
    </font>
    <font>
      <sz val="20"/>
      <color theme="1"/>
      <name val="Calibri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38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8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 wrapText="1"/>
    </xf>
    <xf numFmtId="172" fontId="14" fillId="0" borderId="23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 wrapText="1"/>
    </xf>
    <xf numFmtId="172" fontId="14" fillId="0" borderId="2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3" fontId="14" fillId="0" borderId="1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 wrapText="1"/>
    </xf>
    <xf numFmtId="172" fontId="14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4" fillId="0" borderId="2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2" fontId="14" fillId="0" borderId="2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72" fontId="14" fillId="0" borderId="27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72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172" fontId="18" fillId="34" borderId="15" xfId="0" applyNumberFormat="1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top"/>
    </xf>
    <xf numFmtId="0" fontId="73" fillId="0" borderId="32" xfId="0" applyFont="1" applyFill="1" applyBorder="1" applyAlignment="1">
      <alignment horizontal="center" vertical="top" wrapText="1"/>
    </xf>
    <xf numFmtId="0" fontId="73" fillId="0" borderId="33" xfId="0" applyFont="1" applyFill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top" wrapText="1"/>
    </xf>
    <xf numFmtId="0" fontId="18" fillId="35" borderId="35" xfId="33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>
      <alignment horizontal="center" vertical="center"/>
    </xf>
    <xf numFmtId="0" fontId="18" fillId="35" borderId="33" xfId="3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35" borderId="31" xfId="33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>
      <alignment horizontal="center" vertical="center"/>
    </xf>
    <xf numFmtId="184" fontId="23" fillId="0" borderId="37" xfId="0" applyNumberFormat="1" applyFont="1" applyFill="1" applyBorder="1" applyAlignment="1">
      <alignment horizontal="center" vertical="center"/>
    </xf>
    <xf numFmtId="184" fontId="23" fillId="0" borderId="3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172" fontId="14" fillId="35" borderId="24" xfId="0" applyNumberFormat="1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72" fontId="14" fillId="35" borderId="24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left" vertical="center" wrapText="1"/>
    </xf>
    <xf numFmtId="2" fontId="14" fillId="35" borderId="18" xfId="0" applyNumberFormat="1" applyFont="1" applyFill="1" applyBorder="1" applyAlignment="1">
      <alignment horizontal="center" vertical="center"/>
    </xf>
    <xf numFmtId="172" fontId="14" fillId="35" borderId="25" xfId="0" applyNumberFormat="1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/>
    </xf>
    <xf numFmtId="0" fontId="14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172" fontId="14" fillId="35" borderId="25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10" fillId="35" borderId="21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3" fontId="22" fillId="0" borderId="33" xfId="0" applyNumberFormat="1" applyFont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top"/>
    </xf>
    <xf numFmtId="2" fontId="24" fillId="0" borderId="1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2" fontId="24" fillId="0" borderId="42" xfId="0" applyNumberFormat="1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172" fontId="24" fillId="0" borderId="43" xfId="0" applyNumberFormat="1" applyFont="1" applyFill="1" applyBorder="1" applyAlignment="1">
      <alignment horizontal="center" vertical="center"/>
    </xf>
    <xf numFmtId="172" fontId="24" fillId="0" borderId="17" xfId="0" applyNumberFormat="1" applyFont="1" applyFill="1" applyBorder="1" applyAlignment="1">
      <alignment horizontal="center" vertical="center"/>
    </xf>
    <xf numFmtId="172" fontId="24" fillId="0" borderId="18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73" fontId="24" fillId="0" borderId="18" xfId="0" applyNumberFormat="1" applyFont="1" applyFill="1" applyBorder="1" applyAlignment="1">
      <alignment horizontal="center" vertical="center"/>
    </xf>
    <xf numFmtId="0" fontId="73" fillId="0" borderId="44" xfId="0" applyFont="1" applyFill="1" applyBorder="1" applyAlignment="1">
      <alignment horizontal="center" vertical="center"/>
    </xf>
    <xf numFmtId="1" fontId="25" fillId="0" borderId="44" xfId="0" applyNumberFormat="1" applyFont="1" applyBorder="1" applyAlignment="1">
      <alignment horizontal="center" vertical="center"/>
    </xf>
    <xf numFmtId="0" fontId="18" fillId="35" borderId="45" xfId="33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85" fontId="73" fillId="35" borderId="36" xfId="0" applyNumberFormat="1" applyFont="1" applyFill="1" applyBorder="1" applyAlignment="1">
      <alignment horizontal="center" vertical="center" wrapText="1"/>
    </xf>
    <xf numFmtId="185" fontId="73" fillId="35" borderId="32" xfId="0" applyNumberFormat="1" applyFont="1" applyFill="1" applyBorder="1" applyAlignment="1">
      <alignment horizontal="center" vertical="center" wrapText="1"/>
    </xf>
    <xf numFmtId="185" fontId="73" fillId="35" borderId="47" xfId="0" applyNumberFormat="1" applyFont="1" applyFill="1" applyBorder="1" applyAlignment="1">
      <alignment horizontal="center" vertical="center" wrapText="1"/>
    </xf>
    <xf numFmtId="185" fontId="73" fillId="35" borderId="48" xfId="0" applyNumberFormat="1" applyFont="1" applyFill="1" applyBorder="1" applyAlignment="1">
      <alignment horizontal="center" vertical="center" wrapText="1"/>
    </xf>
    <xf numFmtId="0" fontId="18" fillId="35" borderId="49" xfId="33" applyFont="1" applyFill="1" applyBorder="1" applyAlignment="1" applyProtection="1">
      <alignment horizontal="center" vertical="center"/>
      <protection locked="0"/>
    </xf>
    <xf numFmtId="0" fontId="18" fillId="35" borderId="50" xfId="33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>
      <alignment horizontal="center" vertical="center"/>
    </xf>
    <xf numFmtId="0" fontId="15" fillId="35" borderId="52" xfId="33" applyFont="1" applyFill="1" applyBorder="1" applyAlignment="1" applyProtection="1">
      <alignment horizontal="left" vertical="center" wrapText="1"/>
      <protection locked="0"/>
    </xf>
    <xf numFmtId="0" fontId="18" fillId="35" borderId="53" xfId="33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84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81" fillId="35" borderId="0" xfId="0" applyFont="1" applyFill="1" applyAlignment="1">
      <alignment/>
    </xf>
    <xf numFmtId="0" fontId="85" fillId="35" borderId="0" xfId="0" applyFont="1" applyFill="1" applyAlignment="1">
      <alignment/>
    </xf>
    <xf numFmtId="0" fontId="86" fillId="35" borderId="0" xfId="0" applyFont="1" applyFill="1" applyAlignment="1">
      <alignment/>
    </xf>
    <xf numFmtId="170" fontId="2" fillId="0" borderId="0" xfId="0" applyNumberFormat="1" applyFont="1" applyFill="1" applyAlignment="1">
      <alignment horizontal="center" vertical="center"/>
    </xf>
    <xf numFmtId="170" fontId="55" fillId="0" borderId="0" xfId="0" applyNumberFormat="1" applyFont="1" applyAlignment="1">
      <alignment horizontal="center" vertical="center"/>
    </xf>
    <xf numFmtId="170" fontId="3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center" vertical="center"/>
    </xf>
    <xf numFmtId="170" fontId="56" fillId="0" borderId="0" xfId="0" applyNumberFormat="1" applyFont="1" applyAlignment="1">
      <alignment horizontal="center" vertical="center"/>
    </xf>
    <xf numFmtId="170" fontId="8" fillId="0" borderId="0" xfId="0" applyNumberFormat="1" applyFont="1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170" fontId="55" fillId="0" borderId="0" xfId="0" applyNumberFormat="1" applyFont="1" applyBorder="1" applyAlignment="1">
      <alignment horizontal="center" vertical="center"/>
    </xf>
    <xf numFmtId="170" fontId="11" fillId="0" borderId="0" xfId="0" applyNumberFormat="1" applyFont="1" applyFill="1" applyAlignment="1">
      <alignment horizontal="center" vertical="center"/>
    </xf>
    <xf numFmtId="170" fontId="87" fillId="0" borderId="0" xfId="0" applyNumberFormat="1" applyFont="1" applyBorder="1" applyAlignment="1">
      <alignment horizontal="center" vertical="center" wrapText="1"/>
    </xf>
    <xf numFmtId="170" fontId="50" fillId="0" borderId="0" xfId="0" applyNumberFormat="1" applyFont="1" applyFill="1" applyAlignment="1">
      <alignment horizontal="left" vertical="center" wrapText="1"/>
    </xf>
    <xf numFmtId="170" fontId="50" fillId="0" borderId="0" xfId="0" applyNumberFormat="1" applyFont="1" applyAlignment="1">
      <alignment/>
    </xf>
    <xf numFmtId="170" fontId="10" fillId="0" borderId="15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/>
    </xf>
    <xf numFmtId="170" fontId="15" fillId="0" borderId="0" xfId="0" applyNumberFormat="1" applyFont="1" applyFill="1" applyAlignment="1">
      <alignment horizontal="left" vertical="center" wrapText="1"/>
    </xf>
    <xf numFmtId="170" fontId="55" fillId="0" borderId="0" xfId="0" applyNumberFormat="1" applyFont="1" applyFill="1" applyBorder="1" applyAlignment="1">
      <alignment horizontal="center" vertical="center"/>
    </xf>
    <xf numFmtId="170" fontId="10" fillId="0" borderId="40" xfId="0" applyNumberFormat="1" applyFont="1" applyFill="1" applyBorder="1" applyAlignment="1">
      <alignment horizontal="center" vertical="center" wrapText="1"/>
    </xf>
    <xf numFmtId="170" fontId="10" fillId="0" borderId="30" xfId="0" applyNumberFormat="1" applyFont="1" applyBorder="1" applyAlignment="1">
      <alignment horizontal="center" vertical="center"/>
    </xf>
    <xf numFmtId="170" fontId="81" fillId="0" borderId="0" xfId="0" applyNumberFormat="1" applyFont="1" applyFill="1" applyAlignment="1">
      <alignment horizontal="left" vertical="center" wrapText="1"/>
    </xf>
    <xf numFmtId="170" fontId="87" fillId="0" borderId="0" xfId="0" applyNumberFormat="1" applyFont="1" applyFill="1" applyBorder="1" applyAlignment="1">
      <alignment horizontal="center" vertical="center"/>
    </xf>
    <xf numFmtId="170" fontId="10" fillId="0" borderId="22" xfId="0" applyNumberFormat="1" applyFont="1" applyFill="1" applyBorder="1" applyAlignment="1">
      <alignment horizontal="center" vertical="center" wrapText="1"/>
    </xf>
    <xf numFmtId="170" fontId="10" fillId="0" borderId="15" xfId="0" applyNumberFormat="1" applyFont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left" vertical="center" wrapText="1"/>
    </xf>
    <xf numFmtId="170" fontId="16" fillId="0" borderId="0" xfId="0" applyNumberFormat="1" applyFont="1" applyFill="1" applyBorder="1" applyAlignment="1">
      <alignment horizontal="left" vertical="center" wrapText="1"/>
    </xf>
    <xf numFmtId="170" fontId="10" fillId="35" borderId="1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Alignment="1">
      <alignment horizontal="left" vertical="center"/>
    </xf>
    <xf numFmtId="170" fontId="10" fillId="35" borderId="10" xfId="0" applyNumberFormat="1" applyFont="1" applyFill="1" applyBorder="1" applyAlignment="1">
      <alignment horizontal="center" vertical="center" wrapText="1"/>
    </xf>
    <xf numFmtId="170" fontId="10" fillId="35" borderId="21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center" vertical="center"/>
    </xf>
    <xf numFmtId="170" fontId="17" fillId="0" borderId="0" xfId="0" applyNumberFormat="1" applyFont="1" applyFill="1" applyAlignment="1">
      <alignment horizontal="center"/>
    </xf>
    <xf numFmtId="170" fontId="17" fillId="0" borderId="0" xfId="0" applyNumberFormat="1" applyFont="1" applyAlignment="1">
      <alignment horizontal="center" vertical="center"/>
    </xf>
    <xf numFmtId="170" fontId="19" fillId="0" borderId="0" xfId="0" applyNumberFormat="1" applyFont="1" applyAlignment="1">
      <alignment horizontal="center" vertical="center"/>
    </xf>
    <xf numFmtId="170" fontId="0" fillId="0" borderId="0" xfId="0" applyNumberFormat="1" applyFill="1" applyAlignment="1">
      <alignment/>
    </xf>
    <xf numFmtId="0" fontId="25" fillId="35" borderId="0" xfId="0" applyFont="1" applyFill="1" applyAlignment="1">
      <alignment/>
    </xf>
    <xf numFmtId="0" fontId="25" fillId="0" borderId="0" xfId="0" applyFont="1" applyAlignment="1">
      <alignment/>
    </xf>
    <xf numFmtId="0" fontId="58" fillId="35" borderId="0" xfId="0" applyFont="1" applyFill="1" applyAlignment="1">
      <alignment/>
    </xf>
    <xf numFmtId="0" fontId="58" fillId="36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0" fontId="14" fillId="0" borderId="22" xfId="0" applyNumberFormat="1" applyFont="1" applyFill="1" applyBorder="1" applyAlignment="1">
      <alignment horizontal="center" vertical="center" wrapText="1"/>
    </xf>
    <xf numFmtId="170" fontId="14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172" fontId="14" fillId="0" borderId="30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0" fontId="14" fillId="0" borderId="40" xfId="0" applyNumberFormat="1" applyFont="1" applyFill="1" applyBorder="1" applyAlignment="1">
      <alignment horizontal="center" vertical="center" wrapText="1"/>
    </xf>
    <xf numFmtId="170" fontId="14" fillId="0" borderId="30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55" fillId="0" borderId="0" xfId="0" applyFont="1" applyAlignment="1">
      <alignment/>
    </xf>
    <xf numFmtId="0" fontId="88" fillId="35" borderId="0" xfId="0" applyFont="1" applyFill="1" applyAlignment="1">
      <alignment/>
    </xf>
    <xf numFmtId="0" fontId="88" fillId="0" borderId="0" xfId="0" applyFont="1" applyAlignment="1">
      <alignment/>
    </xf>
    <xf numFmtId="0" fontId="18" fillId="35" borderId="0" xfId="0" applyFont="1" applyFill="1" applyAlignment="1">
      <alignment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left" vertical="center" wrapText="1"/>
    </xf>
    <xf numFmtId="2" fontId="14" fillId="35" borderId="16" xfId="0" applyNumberFormat="1" applyFont="1" applyFill="1" applyBorder="1" applyAlignment="1">
      <alignment horizontal="center" vertical="center" wrapText="1"/>
    </xf>
    <xf numFmtId="172" fontId="14" fillId="35" borderId="23" xfId="0" applyNumberFormat="1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173" fontId="14" fillId="35" borderId="17" xfId="0" applyNumberFormat="1" applyFont="1" applyFill="1" applyBorder="1" applyAlignment="1">
      <alignment horizontal="center" vertical="center" wrapText="1"/>
    </xf>
    <xf numFmtId="2" fontId="14" fillId="35" borderId="24" xfId="0" applyNumberFormat="1" applyFont="1" applyFill="1" applyBorder="1" applyAlignment="1">
      <alignment horizontal="center" vertical="center"/>
    </xf>
    <xf numFmtId="173" fontId="14" fillId="35" borderId="17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172" fontId="14" fillId="0" borderId="5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0" fontId="10" fillId="0" borderId="0" xfId="44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2" fontId="14" fillId="35" borderId="22" xfId="0" applyNumberFormat="1" applyFont="1" applyFill="1" applyBorder="1" applyAlignment="1">
      <alignment horizontal="center"/>
    </xf>
    <xf numFmtId="2" fontId="14" fillId="35" borderId="15" xfId="0" applyNumberFormat="1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170" fontId="10" fillId="35" borderId="22" xfId="0" applyNumberFormat="1" applyFont="1" applyFill="1" applyBorder="1" applyAlignment="1">
      <alignment horizontal="center" vertical="center"/>
    </xf>
    <xf numFmtId="170" fontId="10" fillId="35" borderId="15" xfId="0" applyNumberFormat="1" applyFont="1" applyFill="1" applyBorder="1" applyAlignment="1">
      <alignment horizontal="center" vertical="center"/>
    </xf>
    <xf numFmtId="172" fontId="14" fillId="35" borderId="15" xfId="0" applyNumberFormat="1" applyFont="1" applyFill="1" applyBorder="1" applyAlignment="1">
      <alignment horizontal="center" vertical="center"/>
    </xf>
    <xf numFmtId="0" fontId="89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center" vertical="center" wrapText="1"/>
    </xf>
    <xf numFmtId="172" fontId="14" fillId="0" borderId="5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left" vertical="center" wrapText="1"/>
    </xf>
    <xf numFmtId="170" fontId="90" fillId="0" borderId="0" xfId="0" applyNumberFormat="1" applyFont="1" applyAlignment="1">
      <alignment horizontal="center" vertical="center"/>
    </xf>
    <xf numFmtId="176" fontId="10" fillId="0" borderId="17" xfId="44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horizontal="center" vertical="center" wrapText="1"/>
    </xf>
    <xf numFmtId="176" fontId="10" fillId="35" borderId="21" xfId="0" applyNumberFormat="1" applyFont="1" applyFill="1" applyBorder="1" applyAlignment="1">
      <alignment horizontal="center" vertical="center" wrapText="1"/>
    </xf>
    <xf numFmtId="176" fontId="10" fillId="35" borderId="18" xfId="0" applyNumberFormat="1" applyFont="1" applyFill="1" applyBorder="1" applyAlignment="1">
      <alignment horizontal="center" vertical="center"/>
    </xf>
    <xf numFmtId="176" fontId="14" fillId="35" borderId="1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0" fontId="15" fillId="35" borderId="45" xfId="33" applyFont="1" applyFill="1" applyBorder="1" applyAlignment="1" applyProtection="1">
      <alignment horizontal="left" vertical="center" wrapText="1"/>
      <protection locked="0"/>
    </xf>
    <xf numFmtId="185" fontId="10" fillId="0" borderId="43" xfId="44" applyNumberFormat="1" applyFont="1" applyBorder="1" applyAlignment="1">
      <alignment horizontal="center" vertical="center"/>
    </xf>
    <xf numFmtId="185" fontId="10" fillId="0" borderId="17" xfId="44" applyNumberFormat="1" applyFont="1" applyBorder="1" applyAlignment="1">
      <alignment horizontal="center" vertical="center"/>
    </xf>
    <xf numFmtId="185" fontId="10" fillId="0" borderId="18" xfId="44" applyNumberFormat="1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172" fontId="25" fillId="36" borderId="24" xfId="0" applyNumberFormat="1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76" fontId="25" fillId="36" borderId="10" xfId="0" applyNumberFormat="1" applyFont="1" applyFill="1" applyBorder="1" applyAlignment="1">
      <alignment horizontal="center" vertical="center" wrapText="1"/>
    </xf>
    <xf numFmtId="185" fontId="25" fillId="36" borderId="17" xfId="44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left" vertical="center" wrapText="1"/>
    </xf>
    <xf numFmtId="2" fontId="14" fillId="0" borderId="42" xfId="0" applyNumberFormat="1" applyFont="1" applyFill="1" applyBorder="1" applyAlignment="1">
      <alignment horizontal="center" vertical="center"/>
    </xf>
    <xf numFmtId="172" fontId="14" fillId="0" borderId="43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2" fontId="14" fillId="0" borderId="17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172" fontId="24" fillId="36" borderId="24" xfId="0" applyNumberFormat="1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176" fontId="24" fillId="36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35" borderId="24" xfId="33" applyFont="1" applyFill="1" applyBorder="1" applyAlignment="1" applyProtection="1">
      <alignment horizontal="left" vertical="center" wrapText="1"/>
      <protection locked="0"/>
    </xf>
    <xf numFmtId="0" fontId="15" fillId="35" borderId="25" xfId="33" applyFont="1" applyFill="1" applyBorder="1" applyAlignment="1" applyProtection="1">
      <alignment horizontal="left" vertical="center" wrapText="1"/>
      <protection locked="0"/>
    </xf>
    <xf numFmtId="0" fontId="10" fillId="36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2" fontId="14" fillId="36" borderId="17" xfId="0" applyNumberFormat="1" applyFont="1" applyFill="1" applyBorder="1" applyAlignment="1">
      <alignment horizontal="center" vertical="center"/>
    </xf>
    <xf numFmtId="172" fontId="14" fillId="36" borderId="24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185" fontId="10" fillId="36" borderId="10" xfId="44" applyNumberFormat="1" applyFont="1" applyFill="1" applyBorder="1" applyAlignment="1">
      <alignment horizontal="center" vertical="center" wrapText="1"/>
    </xf>
    <xf numFmtId="185" fontId="10" fillId="36" borderId="17" xfId="44" applyNumberFormat="1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left" vertical="center" wrapText="1"/>
    </xf>
    <xf numFmtId="2" fontId="14" fillId="36" borderId="43" xfId="0" applyNumberFormat="1" applyFont="1" applyFill="1" applyBorder="1" applyAlignment="1">
      <alignment horizontal="center" vertical="center"/>
    </xf>
    <xf numFmtId="172" fontId="14" fillId="36" borderId="54" xfId="0" applyNumberFormat="1" applyFont="1" applyFill="1" applyBorder="1" applyAlignment="1">
      <alignment horizontal="center" vertical="center"/>
    </xf>
    <xf numFmtId="0" fontId="14" fillId="36" borderId="43" xfId="0" applyFont="1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185" fontId="10" fillId="36" borderId="42" xfId="44" applyNumberFormat="1" applyFont="1" applyFill="1" applyBorder="1" applyAlignment="1">
      <alignment horizontal="center" vertical="center"/>
    </xf>
    <xf numFmtId="185" fontId="10" fillId="36" borderId="43" xfId="44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2" fontId="14" fillId="36" borderId="17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76" fontId="10" fillId="36" borderId="10" xfId="0" applyNumberFormat="1" applyFont="1" applyFill="1" applyBorder="1" applyAlignment="1">
      <alignment horizontal="center" vertical="center"/>
    </xf>
    <xf numFmtId="185" fontId="10" fillId="36" borderId="17" xfId="44" applyNumberFormat="1" applyFont="1" applyFill="1" applyBorder="1" applyAlignment="1">
      <alignment horizontal="center" vertical="center"/>
    </xf>
    <xf numFmtId="49" fontId="10" fillId="36" borderId="16" xfId="0" applyNumberFormat="1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left" vertical="center" wrapText="1"/>
    </xf>
    <xf numFmtId="2" fontId="14" fillId="36" borderId="16" xfId="0" applyNumberFormat="1" applyFont="1" applyFill="1" applyBorder="1" applyAlignment="1">
      <alignment horizontal="center" vertical="center"/>
    </xf>
    <xf numFmtId="172" fontId="14" fillId="36" borderId="23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7" xfId="0" applyNumberFormat="1" applyFont="1" applyFill="1" applyBorder="1" applyAlignment="1">
      <alignment horizontal="center" vertical="center" wrapText="1"/>
    </xf>
    <xf numFmtId="2" fontId="14" fillId="36" borderId="17" xfId="0" applyNumberFormat="1" applyFont="1" applyFill="1" applyBorder="1" applyAlignment="1">
      <alignment horizontal="center" vertical="center" wrapText="1"/>
    </xf>
    <xf numFmtId="2" fontId="14" fillId="36" borderId="24" xfId="0" applyNumberFormat="1" applyFont="1" applyFill="1" applyBorder="1" applyAlignment="1">
      <alignment horizontal="center" vertical="center"/>
    </xf>
    <xf numFmtId="185" fontId="10" fillId="36" borderId="10" xfId="44" applyNumberFormat="1" applyFont="1" applyFill="1" applyBorder="1" applyAlignment="1">
      <alignment horizontal="center" vertical="center"/>
    </xf>
    <xf numFmtId="175" fontId="10" fillId="35" borderId="17" xfId="58" applyNumberFormat="1" applyFont="1" applyFill="1" applyBorder="1" applyAlignment="1">
      <alignment horizontal="center" vertical="center"/>
    </xf>
    <xf numFmtId="175" fontId="10" fillId="35" borderId="17" xfId="58" applyNumberFormat="1" applyFont="1" applyFill="1" applyBorder="1" applyAlignment="1">
      <alignment horizontal="center" vertical="center" wrapText="1"/>
    </xf>
    <xf numFmtId="175" fontId="10" fillId="35" borderId="18" xfId="58" applyNumberFormat="1" applyFont="1" applyFill="1" applyBorder="1" applyAlignment="1">
      <alignment horizontal="center" vertical="center" wrapText="1"/>
    </xf>
    <xf numFmtId="175" fontId="10" fillId="0" borderId="17" xfId="0" applyNumberFormat="1" applyFont="1" applyFill="1" applyBorder="1" applyAlignment="1">
      <alignment horizontal="center" vertical="center"/>
    </xf>
    <xf numFmtId="175" fontId="10" fillId="0" borderId="17" xfId="0" applyNumberFormat="1" applyFont="1" applyFill="1" applyBorder="1" applyAlignment="1">
      <alignment horizontal="center" vertical="center" wrapText="1"/>
    </xf>
    <xf numFmtId="175" fontId="10" fillId="35" borderId="17" xfId="0" applyNumberFormat="1" applyFont="1" applyFill="1" applyBorder="1" applyAlignment="1">
      <alignment horizontal="center" vertical="center" wrapText="1"/>
    </xf>
    <xf numFmtId="175" fontId="10" fillId="0" borderId="18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175" fontId="10" fillId="0" borderId="21" xfId="0" applyNumberFormat="1" applyFont="1" applyFill="1" applyBorder="1" applyAlignment="1">
      <alignment horizontal="center" vertical="center"/>
    </xf>
    <xf numFmtId="175" fontId="10" fillId="35" borderId="10" xfId="0" applyNumberFormat="1" applyFont="1" applyFill="1" applyBorder="1" applyAlignment="1">
      <alignment horizontal="center" vertical="center"/>
    </xf>
    <xf numFmtId="185" fontId="10" fillId="0" borderId="56" xfId="58" applyNumberFormat="1" applyFont="1" applyBorder="1" applyAlignment="1">
      <alignment horizontal="center" vertical="center"/>
    </xf>
    <xf numFmtId="185" fontId="10" fillId="0" borderId="16" xfId="44" applyNumberFormat="1" applyFont="1" applyBorder="1" applyAlignment="1">
      <alignment horizontal="center" vertical="center"/>
    </xf>
    <xf numFmtId="185" fontId="10" fillId="35" borderId="17" xfId="44" applyNumberFormat="1" applyFont="1" applyFill="1" applyBorder="1" applyAlignment="1">
      <alignment horizontal="center" vertical="center"/>
    </xf>
    <xf numFmtId="185" fontId="10" fillId="0" borderId="56" xfId="44" applyNumberFormat="1" applyFont="1" applyFill="1" applyBorder="1" applyAlignment="1">
      <alignment horizontal="center" vertical="center"/>
    </xf>
    <xf numFmtId="185" fontId="10" fillId="0" borderId="13" xfId="44" applyNumberFormat="1" applyFont="1" applyFill="1" applyBorder="1" applyAlignment="1">
      <alignment horizontal="center" vertical="center"/>
    </xf>
    <xf numFmtId="185" fontId="10" fillId="0" borderId="56" xfId="44" applyNumberFormat="1" applyFont="1" applyBorder="1" applyAlignment="1">
      <alignment horizontal="center" vertical="center"/>
    </xf>
    <xf numFmtId="185" fontId="10" fillId="0" borderId="13" xfId="44" applyNumberFormat="1" applyFont="1" applyBorder="1" applyAlignment="1">
      <alignment horizontal="center" vertical="center"/>
    </xf>
    <xf numFmtId="185" fontId="10" fillId="0" borderId="43" xfId="44" applyNumberFormat="1" applyFont="1" applyFill="1" applyBorder="1" applyAlignment="1">
      <alignment horizontal="center" vertical="center"/>
    </xf>
    <xf numFmtId="185" fontId="10" fillId="0" borderId="17" xfId="44" applyNumberFormat="1" applyFont="1" applyFill="1" applyBorder="1" applyAlignment="1">
      <alignment horizontal="center" vertical="center"/>
    </xf>
    <xf numFmtId="185" fontId="10" fillId="0" borderId="17" xfId="44" applyNumberFormat="1" applyFont="1" applyBorder="1" applyAlignment="1">
      <alignment horizontal="center" vertical="center" wrapText="1"/>
    </xf>
    <xf numFmtId="185" fontId="10" fillId="0" borderId="15" xfId="44" applyNumberFormat="1" applyFont="1" applyBorder="1" applyAlignment="1">
      <alignment horizontal="center" vertical="center"/>
    </xf>
    <xf numFmtId="185" fontId="10" fillId="0" borderId="20" xfId="44" applyNumberFormat="1" applyFont="1" applyBorder="1" applyAlignment="1">
      <alignment horizontal="center" vertical="center"/>
    </xf>
    <xf numFmtId="185" fontId="10" fillId="0" borderId="10" xfId="44" applyNumberFormat="1" applyFont="1" applyBorder="1" applyAlignment="1">
      <alignment horizontal="center" vertical="center"/>
    </xf>
    <xf numFmtId="185" fontId="10" fillId="0" borderId="42" xfId="44" applyNumberFormat="1" applyFont="1" applyBorder="1" applyAlignment="1">
      <alignment horizontal="center" vertical="center"/>
    </xf>
    <xf numFmtId="185" fontId="10" fillId="0" borderId="10" xfId="44" applyNumberFormat="1" applyFont="1" applyFill="1" applyBorder="1" applyAlignment="1">
      <alignment horizontal="center" vertical="center" wrapText="1"/>
    </xf>
    <xf numFmtId="185" fontId="10" fillId="35" borderId="10" xfId="44" applyNumberFormat="1" applyFont="1" applyFill="1" applyBorder="1" applyAlignment="1">
      <alignment horizontal="center" vertical="center"/>
    </xf>
    <xf numFmtId="185" fontId="10" fillId="0" borderId="43" xfId="58" applyNumberFormat="1" applyFont="1" applyBorder="1" applyAlignment="1">
      <alignment horizontal="center" vertical="center"/>
    </xf>
    <xf numFmtId="185" fontId="10" fillId="35" borderId="13" xfId="58" applyNumberFormat="1" applyFont="1" applyFill="1" applyBorder="1" applyAlignment="1">
      <alignment horizontal="center" vertical="center"/>
    </xf>
    <xf numFmtId="185" fontId="10" fillId="35" borderId="14" xfId="58" applyNumberFormat="1" applyFont="1" applyFill="1" applyBorder="1" applyAlignment="1">
      <alignment horizontal="center" vertical="center"/>
    </xf>
    <xf numFmtId="185" fontId="10" fillId="0" borderId="14" xfId="44" applyNumberFormat="1" applyFont="1" applyFill="1" applyBorder="1" applyAlignment="1">
      <alignment horizontal="center" vertical="center"/>
    </xf>
    <xf numFmtId="185" fontId="10" fillId="35" borderId="18" xfId="44" applyNumberFormat="1" applyFont="1" applyFill="1" applyBorder="1" applyAlignment="1">
      <alignment horizontal="center" vertical="center"/>
    </xf>
    <xf numFmtId="185" fontId="10" fillId="35" borderId="14" xfId="44" applyNumberFormat="1" applyFont="1" applyFill="1" applyBorder="1" applyAlignment="1">
      <alignment horizontal="center" vertical="center"/>
    </xf>
    <xf numFmtId="185" fontId="10" fillId="0" borderId="18" xfId="44" applyNumberFormat="1" applyFont="1" applyFill="1" applyBorder="1" applyAlignment="1">
      <alignment horizontal="center" vertical="center"/>
    </xf>
    <xf numFmtId="49" fontId="10" fillId="36" borderId="17" xfId="0" applyNumberFormat="1" applyFont="1" applyFill="1" applyBorder="1" applyAlignment="1">
      <alignment horizontal="center" vertical="center"/>
    </xf>
    <xf numFmtId="49" fontId="10" fillId="36" borderId="13" xfId="0" applyNumberFormat="1" applyFont="1" applyFill="1" applyBorder="1" applyAlignment="1">
      <alignment horizontal="center" vertical="center"/>
    </xf>
    <xf numFmtId="170" fontId="10" fillId="36" borderId="17" xfId="44" applyNumberFormat="1" applyFont="1" applyFill="1" applyBorder="1" applyAlignment="1">
      <alignment horizontal="center" vertical="center" wrapText="1"/>
    </xf>
    <xf numFmtId="0" fontId="81" fillId="35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22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 shrinkToFit="1"/>
    </xf>
    <xf numFmtId="0" fontId="7" fillId="37" borderId="22" xfId="0" applyFont="1" applyFill="1" applyBorder="1" applyAlignment="1">
      <alignment horizontal="left" vertical="center" wrapText="1" shrinkToFit="1"/>
    </xf>
    <xf numFmtId="0" fontId="7" fillId="37" borderId="11" xfId="0" applyFont="1" applyFill="1" applyBorder="1" applyAlignment="1">
      <alignment horizontal="left" vertical="center" wrapText="1" shrinkToFit="1"/>
    </xf>
    <xf numFmtId="0" fontId="7" fillId="37" borderId="19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57" xfId="0" applyFont="1" applyFill="1" applyBorder="1" applyAlignment="1">
      <alignment horizontal="left" vertical="center" wrapText="1"/>
    </xf>
    <xf numFmtId="0" fontId="7" fillId="37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8" fillId="37" borderId="19" xfId="0" applyFont="1" applyFill="1" applyBorder="1" applyAlignment="1">
      <alignment horizontal="left" vertical="center" wrapText="1"/>
    </xf>
    <xf numFmtId="0" fontId="50" fillId="37" borderId="22" xfId="0" applyFont="1" applyFill="1" applyBorder="1" applyAlignment="1">
      <alignment horizontal="left" vertical="center" wrapText="1"/>
    </xf>
    <xf numFmtId="0" fontId="50" fillId="37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8" fillId="37" borderId="57" xfId="0" applyFont="1" applyFill="1" applyBorder="1" applyAlignment="1">
      <alignment horizontal="left" vertical="center" wrapText="1"/>
    </xf>
    <xf numFmtId="0" fontId="50" fillId="37" borderId="40" xfId="0" applyFont="1" applyFill="1" applyBorder="1" applyAlignment="1">
      <alignment horizontal="left" vertical="center" wrapText="1"/>
    </xf>
    <xf numFmtId="0" fontId="50" fillId="37" borderId="41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170" fontId="83" fillId="0" borderId="35" xfId="0" applyNumberFormat="1" applyFont="1" applyBorder="1" applyAlignment="1">
      <alignment horizontal="center"/>
    </xf>
    <xf numFmtId="170" fontId="83" fillId="0" borderId="36" xfId="0" applyNumberFormat="1" applyFont="1" applyBorder="1" applyAlignment="1">
      <alignment horizontal="center"/>
    </xf>
    <xf numFmtId="0" fontId="4" fillId="38" borderId="19" xfId="33" applyFont="1" applyFill="1" applyBorder="1" applyAlignment="1" applyProtection="1">
      <alignment horizontal="center" vertical="center"/>
      <protection locked="0"/>
    </xf>
    <xf numFmtId="0" fontId="4" fillId="38" borderId="22" xfId="33" applyFont="1" applyFill="1" applyBorder="1" applyAlignment="1" applyProtection="1">
      <alignment horizontal="center" vertical="center"/>
      <protection locked="0"/>
    </xf>
    <xf numFmtId="0" fontId="4" fillId="38" borderId="11" xfId="33" applyFont="1" applyFill="1" applyBorder="1" applyAlignment="1" applyProtection="1">
      <alignment horizontal="center" vertical="center"/>
      <protection locked="0"/>
    </xf>
    <xf numFmtId="0" fontId="15" fillId="35" borderId="42" xfId="33" applyFont="1" applyFill="1" applyBorder="1" applyAlignment="1" applyProtection="1">
      <alignment horizontal="left" vertical="center" wrapText="1"/>
      <protection locked="0"/>
    </xf>
    <xf numFmtId="0" fontId="15" fillId="35" borderId="58" xfId="33" applyFont="1" applyFill="1" applyBorder="1" applyAlignment="1" applyProtection="1">
      <alignment horizontal="left" vertical="center" wrapText="1"/>
      <protection locked="0"/>
    </xf>
    <xf numFmtId="0" fontId="15" fillId="35" borderId="10" xfId="33" applyFont="1" applyFill="1" applyBorder="1" applyAlignment="1" applyProtection="1">
      <alignment horizontal="left" vertical="center" wrapText="1"/>
      <protection locked="0"/>
    </xf>
    <xf numFmtId="0" fontId="15" fillId="35" borderId="45" xfId="33" applyFont="1" applyFill="1" applyBorder="1" applyAlignment="1" applyProtection="1">
      <alignment horizontal="left" vertical="center" wrapText="1"/>
      <protection locked="0"/>
    </xf>
    <xf numFmtId="170" fontId="92" fillId="0" borderId="59" xfId="0" applyNumberFormat="1" applyFont="1" applyBorder="1" applyAlignment="1">
      <alignment horizontal="center"/>
    </xf>
    <xf numFmtId="170" fontId="92" fillId="0" borderId="47" xfId="0" applyNumberFormat="1" applyFont="1" applyBorder="1" applyAlignment="1">
      <alignment horizontal="center"/>
    </xf>
    <xf numFmtId="0" fontId="18" fillId="34" borderId="57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70" fontId="21" fillId="34" borderId="19" xfId="0" applyNumberFormat="1" applyFont="1" applyFill="1" applyBorder="1" applyAlignment="1">
      <alignment horizontal="center" vertical="center" wrapText="1"/>
    </xf>
    <xf numFmtId="170" fontId="21" fillId="34" borderId="11" xfId="0" applyNumberFormat="1" applyFont="1" applyFill="1" applyBorder="1" applyAlignment="1">
      <alignment horizontal="center" vertical="center" wrapText="1"/>
    </xf>
    <xf numFmtId="170" fontId="83" fillId="0" borderId="59" xfId="0" applyNumberFormat="1" applyFont="1" applyBorder="1" applyAlignment="1">
      <alignment horizontal="center"/>
    </xf>
    <xf numFmtId="170" fontId="83" fillId="0" borderId="4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170" fontId="83" fillId="0" borderId="10" xfId="0" applyNumberFormat="1" applyFont="1" applyBorder="1" applyAlignment="1">
      <alignment horizontal="center"/>
    </xf>
    <xf numFmtId="170" fontId="83" fillId="0" borderId="13" xfId="0" applyNumberFormat="1" applyFont="1" applyBorder="1" applyAlignment="1">
      <alignment horizontal="center"/>
    </xf>
    <xf numFmtId="170" fontId="92" fillId="0" borderId="60" xfId="0" applyNumberFormat="1" applyFont="1" applyBorder="1" applyAlignment="1">
      <alignment horizontal="center"/>
    </xf>
    <xf numFmtId="170" fontId="92" fillId="0" borderId="48" xfId="0" applyNumberFormat="1" applyFont="1" applyBorder="1" applyAlignment="1">
      <alignment horizont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170" fontId="83" fillId="0" borderId="31" xfId="0" applyNumberFormat="1" applyFont="1" applyBorder="1" applyAlignment="1">
      <alignment horizontal="center"/>
    </xf>
    <xf numFmtId="170" fontId="83" fillId="0" borderId="32" xfId="0" applyNumberFormat="1" applyFont="1" applyBorder="1" applyAlignment="1">
      <alignment horizontal="center"/>
    </xf>
    <xf numFmtId="170" fontId="83" fillId="0" borderId="20" xfId="0" applyNumberFormat="1" applyFont="1" applyBorder="1" applyAlignment="1">
      <alignment horizontal="center"/>
    </xf>
    <xf numFmtId="170" fontId="83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35" borderId="20" xfId="33" applyFont="1" applyFill="1" applyBorder="1" applyAlignment="1" applyProtection="1">
      <alignment horizontal="left" vertical="center" wrapText="1"/>
      <protection locked="0"/>
    </xf>
    <xf numFmtId="0" fontId="15" fillId="35" borderId="62" xfId="33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2000250</xdr:colOff>
      <xdr:row>299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200525" y="723328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781050</xdr:colOff>
      <xdr:row>228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981325" y="529590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305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200525" y="734758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305</xdr:row>
      <xdr:rowOff>0</xdr:rowOff>
    </xdr:from>
    <xdr:ext cx="152400" cy="28575"/>
    <xdr:sp fLocksText="0">
      <xdr:nvSpPr>
        <xdr:cNvPr id="4" name="Text Box 398"/>
        <xdr:cNvSpPr txBox="1">
          <a:spLocks noChangeArrowheads="1"/>
        </xdr:cNvSpPr>
      </xdr:nvSpPr>
      <xdr:spPr>
        <a:xfrm>
          <a:off x="4200525" y="734758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276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200525" y="659701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276</xdr:row>
      <xdr:rowOff>0</xdr:rowOff>
    </xdr:from>
    <xdr:ext cx="152400" cy="28575"/>
    <xdr:sp fLocksText="0">
      <xdr:nvSpPr>
        <xdr:cNvPr id="6" name="Text Box 398"/>
        <xdr:cNvSpPr txBox="1">
          <a:spLocks noChangeArrowheads="1"/>
        </xdr:cNvSpPr>
      </xdr:nvSpPr>
      <xdr:spPr>
        <a:xfrm>
          <a:off x="4200525" y="659701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438150</xdr:colOff>
      <xdr:row>0</xdr:row>
      <xdr:rowOff>19050</xdr:rowOff>
    </xdr:from>
    <xdr:to>
      <xdr:col>8</xdr:col>
      <xdr:colOff>971550</xdr:colOff>
      <xdr:row>3</xdr:row>
      <xdr:rowOff>57150</xdr:rowOff>
    </xdr:to>
    <xdr:pic>
      <xdr:nvPicPr>
        <xdr:cNvPr id="7" name="Рисунок 8" descr="_2_0DA639980DA637580054F5F3C1257F4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3</xdr:row>
      <xdr:rowOff>66675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5"/>
  <sheetViews>
    <sheetView tabSelected="1" view="pageBreakPreview" zoomScaleSheetLayoutView="100" zoomScalePageLayoutView="0" workbookViewId="0" topLeftCell="A262">
      <selection activeCell="A302" sqref="A302:C302"/>
    </sheetView>
  </sheetViews>
  <sheetFormatPr defaultColWidth="9.140625" defaultRowHeight="15"/>
  <cols>
    <col min="1" max="1" width="15.00390625" style="7" customWidth="1"/>
    <col min="2" max="2" width="18.00390625" style="16" customWidth="1"/>
    <col min="3" max="3" width="41.8515625" style="8" customWidth="1"/>
    <col min="4" max="4" width="8.28125" style="2" customWidth="1"/>
    <col min="5" max="6" width="9.140625" style="2" customWidth="1"/>
    <col min="7" max="7" width="10.140625" style="2" customWidth="1"/>
    <col min="8" max="8" width="10.7109375" style="251" customWidth="1"/>
    <col min="9" max="9" width="15.00390625" style="217" customWidth="1"/>
    <col min="10" max="46" width="9.140625" style="210" customWidth="1"/>
  </cols>
  <sheetData>
    <row r="1" spans="1:11" ht="18">
      <c r="A1" s="467"/>
      <c r="B1" s="468"/>
      <c r="C1" s="468"/>
      <c r="D1" s="468"/>
      <c r="E1" s="468"/>
      <c r="F1" s="468"/>
      <c r="G1" s="468"/>
      <c r="H1" s="216"/>
      <c r="J1" s="447"/>
      <c r="K1" s="447"/>
    </row>
    <row r="2" spans="1:11" ht="27">
      <c r="A2" s="469"/>
      <c r="B2" s="470"/>
      <c r="C2" s="470"/>
      <c r="D2" s="470"/>
      <c r="E2" s="470"/>
      <c r="F2" s="470"/>
      <c r="G2" s="470"/>
      <c r="H2" s="218"/>
      <c r="J2" s="447"/>
      <c r="K2" s="447"/>
    </row>
    <row r="3" spans="1:11" ht="15.75">
      <c r="A3" s="471"/>
      <c r="B3" s="472"/>
      <c r="C3" s="472"/>
      <c r="D3" s="472"/>
      <c r="E3" s="472"/>
      <c r="F3" s="472"/>
      <c r="G3" s="472"/>
      <c r="H3" s="219"/>
      <c r="J3" s="447"/>
      <c r="K3" s="447"/>
    </row>
    <row r="4" spans="1:46" s="134" customFormat="1" ht="26.25">
      <c r="A4" s="475" t="s">
        <v>260</v>
      </c>
      <c r="B4" s="476"/>
      <c r="C4" s="476"/>
      <c r="D4" s="476"/>
      <c r="E4" s="476"/>
      <c r="F4" s="476"/>
      <c r="G4" s="476"/>
      <c r="H4" s="477"/>
      <c r="I4" s="220"/>
      <c r="J4" s="447"/>
      <c r="K4" s="447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</row>
    <row r="5" spans="1:11" ht="15">
      <c r="A5" s="473" t="s">
        <v>285</v>
      </c>
      <c r="B5" s="474"/>
      <c r="C5" s="474"/>
      <c r="D5" s="474"/>
      <c r="E5" s="474"/>
      <c r="F5" s="474"/>
      <c r="G5" s="474"/>
      <c r="H5" s="221"/>
      <c r="I5" s="217" t="s">
        <v>283</v>
      </c>
      <c r="J5" s="447"/>
      <c r="K5" s="447"/>
    </row>
    <row r="6" spans="1:11" ht="3" customHeight="1">
      <c r="A6" s="6"/>
      <c r="D6" s="7"/>
      <c r="E6" s="7"/>
      <c r="F6" s="7"/>
      <c r="G6" s="7"/>
      <c r="H6" s="222"/>
      <c r="I6" s="223"/>
      <c r="J6" s="447"/>
      <c r="K6" s="447"/>
    </row>
    <row r="7" spans="1:46" s="134" customFormat="1" ht="20.25" customHeight="1">
      <c r="A7" s="478" t="s">
        <v>189</v>
      </c>
      <c r="B7" s="479"/>
      <c r="C7" s="479"/>
      <c r="D7" s="479"/>
      <c r="E7" s="479"/>
      <c r="F7" s="479"/>
      <c r="G7" s="479"/>
      <c r="H7" s="477"/>
      <c r="I7" s="327"/>
      <c r="J7" s="447"/>
      <c r="K7" s="447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</row>
    <row r="8" spans="1:46" s="14" customFormat="1" ht="0.75" customHeight="1">
      <c r="A8" s="5"/>
      <c r="B8" s="9"/>
      <c r="C8" s="15"/>
      <c r="D8" s="9"/>
      <c r="E8" s="9"/>
      <c r="F8" s="9"/>
      <c r="G8" s="9"/>
      <c r="H8" s="224"/>
      <c r="I8" s="225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</row>
    <row r="9" spans="1:46" s="3" customFormat="1" ht="19.5" customHeight="1" thickBot="1">
      <c r="A9" s="448" t="s">
        <v>112</v>
      </c>
      <c r="B9" s="458"/>
      <c r="C9" s="458"/>
      <c r="D9" s="458"/>
      <c r="E9" s="458"/>
      <c r="F9" s="458"/>
      <c r="G9" s="458"/>
      <c r="H9" s="226"/>
      <c r="I9" s="227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s="10" customFormat="1" ht="16.5" customHeight="1" thickBot="1">
      <c r="A10" s="462" t="s">
        <v>140</v>
      </c>
      <c r="B10" s="463"/>
      <c r="C10" s="463"/>
      <c r="D10" s="463"/>
      <c r="E10" s="463"/>
      <c r="F10" s="463"/>
      <c r="G10" s="463"/>
      <c r="H10" s="463"/>
      <c r="I10" s="464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</row>
    <row r="11" spans="1:46" s="3" customFormat="1" ht="37.5" customHeight="1" thickBot="1">
      <c r="A11" s="24" t="s">
        <v>0</v>
      </c>
      <c r="B11" s="19" t="s">
        <v>1</v>
      </c>
      <c r="C11" s="29" t="s">
        <v>152</v>
      </c>
      <c r="D11" s="33" t="s">
        <v>2</v>
      </c>
      <c r="E11" s="38" t="s">
        <v>3</v>
      </c>
      <c r="F11" s="48" t="s">
        <v>4</v>
      </c>
      <c r="G11" s="43" t="s">
        <v>5</v>
      </c>
      <c r="H11" s="228" t="s">
        <v>229</v>
      </c>
      <c r="I11" s="229" t="s">
        <v>230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</row>
    <row r="12" spans="1:46" s="3" customFormat="1" ht="15.75" customHeight="1">
      <c r="A12" s="25" t="s">
        <v>6</v>
      </c>
      <c r="B12" s="20" t="s">
        <v>7</v>
      </c>
      <c r="C12" s="30" t="s">
        <v>8</v>
      </c>
      <c r="D12" s="34" t="s">
        <v>9</v>
      </c>
      <c r="E12" s="39">
        <v>15.796</v>
      </c>
      <c r="F12" s="49">
        <v>11</v>
      </c>
      <c r="G12" s="44">
        <v>11</v>
      </c>
      <c r="H12" s="437">
        <f>I12*F12</f>
        <v>2772.77</v>
      </c>
      <c r="I12" s="421">
        <v>252.07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46" s="3" customFormat="1" ht="15.75" customHeight="1">
      <c r="A13" s="150">
        <v>9350</v>
      </c>
      <c r="B13" s="145" t="s">
        <v>100</v>
      </c>
      <c r="C13" s="138" t="s">
        <v>10</v>
      </c>
      <c r="D13" s="146" t="s">
        <v>11</v>
      </c>
      <c r="E13" s="147">
        <v>2.8</v>
      </c>
      <c r="F13" s="148">
        <v>3.3</v>
      </c>
      <c r="G13" s="149">
        <v>4</v>
      </c>
      <c r="H13" s="410"/>
      <c r="I13" s="438">
        <v>926.4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</row>
    <row r="14" spans="1:46" s="3" customFormat="1" ht="15.75" customHeight="1">
      <c r="A14" s="137">
        <v>9331</v>
      </c>
      <c r="B14" s="151" t="s">
        <v>14</v>
      </c>
      <c r="C14" s="138" t="s">
        <v>268</v>
      </c>
      <c r="D14" s="141" t="str">
        <f>D15</f>
        <v>шт.</v>
      </c>
      <c r="E14" s="140">
        <v>4</v>
      </c>
      <c r="F14" s="141"/>
      <c r="G14" s="142">
        <v>1</v>
      </c>
      <c r="H14" s="411"/>
      <c r="I14" s="438">
        <v>4522.4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1:46" s="3" customFormat="1" ht="15.75" customHeight="1">
      <c r="A15" s="150">
        <v>4832</v>
      </c>
      <c r="B15" s="145" t="s">
        <v>12</v>
      </c>
      <c r="C15" s="138" t="s">
        <v>13</v>
      </c>
      <c r="D15" s="146" t="s">
        <v>11</v>
      </c>
      <c r="E15" s="147">
        <v>0.91</v>
      </c>
      <c r="F15" s="148">
        <v>3.3</v>
      </c>
      <c r="G15" s="149">
        <v>6</v>
      </c>
      <c r="H15" s="410"/>
      <c r="I15" s="438">
        <v>526.4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1:46" s="3" customFormat="1" ht="15.75" customHeight="1">
      <c r="A16" s="137">
        <v>8106</v>
      </c>
      <c r="B16" s="151" t="s">
        <v>15</v>
      </c>
      <c r="C16" s="138" t="s">
        <v>16</v>
      </c>
      <c r="D16" s="141" t="s">
        <v>11</v>
      </c>
      <c r="E16" s="140">
        <v>0.388</v>
      </c>
      <c r="F16" s="141">
        <v>3.3</v>
      </c>
      <c r="G16" s="142">
        <v>18</v>
      </c>
      <c r="H16" s="411"/>
      <c r="I16" s="438">
        <v>220.8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</row>
    <row r="17" spans="1:46" s="3" customFormat="1" ht="15.75" customHeight="1" thickBot="1">
      <c r="A17" s="152">
        <v>8108</v>
      </c>
      <c r="B17" s="153" t="s">
        <v>15</v>
      </c>
      <c r="C17" s="154" t="s">
        <v>16</v>
      </c>
      <c r="D17" s="155" t="s">
        <v>11</v>
      </c>
      <c r="E17" s="156">
        <v>0.388</v>
      </c>
      <c r="F17" s="157">
        <v>3.3</v>
      </c>
      <c r="G17" s="158">
        <v>18</v>
      </c>
      <c r="H17" s="412"/>
      <c r="I17" s="439">
        <v>220.8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</row>
    <row r="18" spans="1:46" s="3" customFormat="1" ht="21" customHeight="1" thickBot="1">
      <c r="A18" s="448" t="s">
        <v>113</v>
      </c>
      <c r="B18" s="449"/>
      <c r="C18" s="449"/>
      <c r="D18" s="449"/>
      <c r="E18" s="449"/>
      <c r="F18" s="449"/>
      <c r="G18" s="449"/>
      <c r="H18" s="230"/>
      <c r="I18" s="231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</row>
    <row r="19" spans="1:46" s="3" customFormat="1" ht="16.5" customHeight="1" thickBot="1">
      <c r="A19" s="462" t="s">
        <v>17</v>
      </c>
      <c r="B19" s="463"/>
      <c r="C19" s="463"/>
      <c r="D19" s="463"/>
      <c r="E19" s="463"/>
      <c r="F19" s="463"/>
      <c r="G19" s="463"/>
      <c r="H19" s="463"/>
      <c r="I19" s="464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</row>
    <row r="20" spans="1:9" s="160" customFormat="1" ht="33" customHeight="1" thickBot="1">
      <c r="A20" s="24" t="s">
        <v>0</v>
      </c>
      <c r="B20" s="19" t="s">
        <v>1</v>
      </c>
      <c r="C20" s="29" t="s">
        <v>152</v>
      </c>
      <c r="D20" s="33" t="s">
        <v>2</v>
      </c>
      <c r="E20" s="38" t="s">
        <v>3</v>
      </c>
      <c r="F20" s="48" t="s">
        <v>4</v>
      </c>
      <c r="G20" s="43" t="s">
        <v>5</v>
      </c>
      <c r="H20" s="232" t="s">
        <v>229</v>
      </c>
      <c r="I20" s="233" t="s">
        <v>230</v>
      </c>
    </row>
    <row r="21" spans="1:46" s="3" customFormat="1" ht="15.75" customHeight="1">
      <c r="A21" s="25" t="s">
        <v>6</v>
      </c>
      <c r="B21" s="20" t="s">
        <v>7</v>
      </c>
      <c r="C21" s="30" t="s">
        <v>8</v>
      </c>
      <c r="D21" s="57" t="s">
        <v>9</v>
      </c>
      <c r="E21" s="56">
        <v>15.796</v>
      </c>
      <c r="F21" s="55">
        <v>11</v>
      </c>
      <c r="G21" s="106">
        <v>11</v>
      </c>
      <c r="H21" s="437">
        <f>I21*F21</f>
        <v>2772.77</v>
      </c>
      <c r="I21" s="342">
        <v>252.07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</row>
    <row r="22" spans="1:46" s="1" customFormat="1" ht="15.75" customHeight="1">
      <c r="A22" s="444" t="s">
        <v>114</v>
      </c>
      <c r="B22" s="445" t="s">
        <v>115</v>
      </c>
      <c r="C22" s="393" t="s">
        <v>269</v>
      </c>
      <c r="D22" s="394" t="s">
        <v>9</v>
      </c>
      <c r="E22" s="378">
        <v>15.796</v>
      </c>
      <c r="F22" s="379">
        <v>22</v>
      </c>
      <c r="G22" s="380">
        <v>22</v>
      </c>
      <c r="H22" s="446">
        <v>2406.8</v>
      </c>
      <c r="I22" s="397">
        <v>109.4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</row>
    <row r="23" spans="1:46" s="3" customFormat="1" ht="15.75" customHeight="1">
      <c r="A23" s="26">
        <v>9350</v>
      </c>
      <c r="B23" s="21" t="s">
        <v>19</v>
      </c>
      <c r="C23" s="31" t="s">
        <v>10</v>
      </c>
      <c r="D23" s="35" t="s">
        <v>11</v>
      </c>
      <c r="E23" s="40">
        <v>2.8</v>
      </c>
      <c r="F23" s="50">
        <v>3.3</v>
      </c>
      <c r="G23" s="101">
        <v>4</v>
      </c>
      <c r="H23" s="413"/>
      <c r="I23" s="343">
        <v>926.4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</row>
    <row r="24" spans="1:46" s="3" customFormat="1" ht="28.5" customHeight="1">
      <c r="A24" s="27">
        <v>9331</v>
      </c>
      <c r="B24" s="22" t="s">
        <v>14</v>
      </c>
      <c r="C24" s="31" t="s">
        <v>270</v>
      </c>
      <c r="D24" s="36" t="str">
        <f>D23</f>
        <v>шт.</v>
      </c>
      <c r="E24" s="41">
        <v>4</v>
      </c>
      <c r="F24" s="36"/>
      <c r="G24" s="103">
        <v>1</v>
      </c>
      <c r="H24" s="414"/>
      <c r="I24" s="343">
        <v>4522.4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</row>
    <row r="25" spans="1:46" s="3" customFormat="1" ht="27" customHeight="1">
      <c r="A25" s="26">
        <v>8130</v>
      </c>
      <c r="B25" s="21" t="s">
        <v>18</v>
      </c>
      <c r="C25" s="351" t="s">
        <v>271</v>
      </c>
      <c r="D25" s="35" t="s">
        <v>11</v>
      </c>
      <c r="E25" s="40">
        <v>1.48</v>
      </c>
      <c r="F25" s="50">
        <v>3.3</v>
      </c>
      <c r="G25" s="101">
        <v>11</v>
      </c>
      <c r="H25" s="413"/>
      <c r="I25" s="343">
        <v>351.2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</row>
    <row r="26" spans="1:46" s="3" customFormat="1" ht="15.75" customHeight="1">
      <c r="A26" s="137">
        <v>8106</v>
      </c>
      <c r="B26" s="151" t="s">
        <v>15</v>
      </c>
      <c r="C26" s="138" t="s">
        <v>16</v>
      </c>
      <c r="D26" s="141" t="s">
        <v>11</v>
      </c>
      <c r="E26" s="140">
        <v>0.388</v>
      </c>
      <c r="F26" s="141">
        <v>3.3</v>
      </c>
      <c r="G26" s="161">
        <v>18</v>
      </c>
      <c r="H26" s="415"/>
      <c r="I26" s="423">
        <v>220.8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</row>
    <row r="27" spans="1:46" s="3" customFormat="1" ht="15.75" customHeight="1" thickBot="1">
      <c r="A27" s="28">
        <v>8108</v>
      </c>
      <c r="B27" s="23" t="s">
        <v>15</v>
      </c>
      <c r="C27" s="32" t="s">
        <v>16</v>
      </c>
      <c r="D27" s="37" t="s">
        <v>11</v>
      </c>
      <c r="E27" s="42">
        <v>0.388</v>
      </c>
      <c r="F27" s="51">
        <v>3.3</v>
      </c>
      <c r="G27" s="104">
        <v>18</v>
      </c>
      <c r="H27" s="416"/>
      <c r="I27" s="344">
        <v>220.8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</row>
    <row r="28" spans="1:9" ht="21" customHeight="1" thickBot="1">
      <c r="A28" s="448" t="s">
        <v>149</v>
      </c>
      <c r="B28" s="448"/>
      <c r="C28" s="448"/>
      <c r="D28" s="448"/>
      <c r="E28" s="448"/>
      <c r="F28" s="448"/>
      <c r="G28" s="448"/>
      <c r="H28" s="238"/>
      <c r="I28" s="231"/>
    </row>
    <row r="29" spans="1:9" ht="16.5" customHeight="1" thickBot="1">
      <c r="A29" s="462" t="s">
        <v>20</v>
      </c>
      <c r="B29" s="463"/>
      <c r="C29" s="463"/>
      <c r="D29" s="463"/>
      <c r="E29" s="463"/>
      <c r="F29" s="463"/>
      <c r="G29" s="463"/>
      <c r="H29" s="463"/>
      <c r="I29" s="464"/>
    </row>
    <row r="30" spans="1:9" ht="33" customHeight="1" thickBot="1">
      <c r="A30" s="24" t="s">
        <v>0</v>
      </c>
      <c r="B30" s="19" t="s">
        <v>1</v>
      </c>
      <c r="C30" s="29" t="s">
        <v>152</v>
      </c>
      <c r="D30" s="33" t="s">
        <v>2</v>
      </c>
      <c r="E30" s="38" t="s">
        <v>3</v>
      </c>
      <c r="F30" s="48" t="s">
        <v>4</v>
      </c>
      <c r="G30" s="43" t="s">
        <v>153</v>
      </c>
      <c r="H30" s="236" t="s">
        <v>229</v>
      </c>
      <c r="I30" s="237" t="s">
        <v>230</v>
      </c>
    </row>
    <row r="31" spans="1:9" ht="15.75" customHeight="1">
      <c r="A31" s="68">
        <v>1100</v>
      </c>
      <c r="B31" s="66" t="s">
        <v>21</v>
      </c>
      <c r="C31" s="30" t="s">
        <v>8</v>
      </c>
      <c r="D31" s="55" t="s">
        <v>9</v>
      </c>
      <c r="E31" s="56">
        <v>19.8</v>
      </c>
      <c r="F31" s="55">
        <v>33</v>
      </c>
      <c r="G31" s="54">
        <v>20</v>
      </c>
      <c r="H31" s="434">
        <f>I31*F31</f>
        <v>2455.2000000000003</v>
      </c>
      <c r="I31" s="342">
        <v>74.4</v>
      </c>
    </row>
    <row r="32" spans="1:9" ht="15.75" customHeight="1">
      <c r="A32" s="26">
        <v>1610</v>
      </c>
      <c r="B32" s="21" t="s">
        <v>22</v>
      </c>
      <c r="C32" s="31" t="s">
        <v>8</v>
      </c>
      <c r="D32" s="50" t="s">
        <v>9</v>
      </c>
      <c r="E32" s="40">
        <v>22.72</v>
      </c>
      <c r="F32" s="50">
        <v>16</v>
      </c>
      <c r="G32" s="45">
        <v>12</v>
      </c>
      <c r="H32" s="433">
        <f>I32*F32</f>
        <v>2688</v>
      </c>
      <c r="I32" s="422">
        <v>168</v>
      </c>
    </row>
    <row r="33" spans="1:9" ht="15.75" customHeight="1">
      <c r="A33" s="26">
        <v>9240</v>
      </c>
      <c r="B33" s="22" t="s">
        <v>101</v>
      </c>
      <c r="C33" s="31" t="s">
        <v>10</v>
      </c>
      <c r="D33" s="36" t="s">
        <v>11</v>
      </c>
      <c r="E33" s="41">
        <v>2.59</v>
      </c>
      <c r="F33" s="36">
        <v>4</v>
      </c>
      <c r="G33" s="46">
        <v>4</v>
      </c>
      <c r="H33" s="417"/>
      <c r="I33" s="343">
        <v>992</v>
      </c>
    </row>
    <row r="34" spans="1:9" ht="15.75" customHeight="1">
      <c r="A34" s="26">
        <v>4822</v>
      </c>
      <c r="B34" s="21" t="s">
        <v>24</v>
      </c>
      <c r="C34" s="31" t="s">
        <v>25</v>
      </c>
      <c r="D34" s="50" t="s">
        <v>11</v>
      </c>
      <c r="E34" s="40">
        <v>0.86</v>
      </c>
      <c r="F34" s="50">
        <v>4</v>
      </c>
      <c r="G34" s="45">
        <v>6</v>
      </c>
      <c r="H34" s="418"/>
      <c r="I34" s="343">
        <v>492.8</v>
      </c>
    </row>
    <row r="35" spans="1:9" ht="15.75" customHeight="1" thickBot="1">
      <c r="A35" s="28">
        <v>2116</v>
      </c>
      <c r="B35" s="67" t="s">
        <v>26</v>
      </c>
      <c r="C35" s="32" t="s">
        <v>16</v>
      </c>
      <c r="D35" s="61" t="s">
        <v>27</v>
      </c>
      <c r="E35" s="62">
        <v>0.44</v>
      </c>
      <c r="F35" s="61">
        <v>4</v>
      </c>
      <c r="G35" s="60">
        <v>12</v>
      </c>
      <c r="H35" s="419"/>
      <c r="I35" s="344">
        <v>258.4</v>
      </c>
    </row>
    <row r="36" spans="1:9" ht="19.5" customHeight="1" thickBot="1">
      <c r="A36" s="448" t="s">
        <v>148</v>
      </c>
      <c r="B36" s="480"/>
      <c r="C36" s="480"/>
      <c r="D36" s="480"/>
      <c r="E36" s="480"/>
      <c r="F36" s="480"/>
      <c r="G36" s="480"/>
      <c r="H36" s="239"/>
      <c r="I36" s="231"/>
    </row>
    <row r="37" spans="1:9" ht="16.5" customHeight="1" thickBot="1">
      <c r="A37" s="462" t="s">
        <v>29</v>
      </c>
      <c r="B37" s="463"/>
      <c r="C37" s="463"/>
      <c r="D37" s="463"/>
      <c r="E37" s="463"/>
      <c r="F37" s="463"/>
      <c r="G37" s="463"/>
      <c r="H37" s="463"/>
      <c r="I37" s="464"/>
    </row>
    <row r="38" spans="1:9" ht="33" customHeight="1" thickBot="1">
      <c r="A38" s="63" t="s">
        <v>0</v>
      </c>
      <c r="B38" s="24" t="s">
        <v>1</v>
      </c>
      <c r="C38" s="29" t="s">
        <v>152</v>
      </c>
      <c r="D38" s="33" t="s">
        <v>2</v>
      </c>
      <c r="E38" s="38" t="s">
        <v>3</v>
      </c>
      <c r="F38" s="48" t="s">
        <v>4</v>
      </c>
      <c r="G38" s="43" t="s">
        <v>5</v>
      </c>
      <c r="H38" s="236" t="s">
        <v>229</v>
      </c>
      <c r="I38" s="237" t="s">
        <v>230</v>
      </c>
    </row>
    <row r="39" spans="1:9" ht="15.75" customHeight="1">
      <c r="A39" s="69">
        <v>1108</v>
      </c>
      <c r="B39" s="68" t="s">
        <v>30</v>
      </c>
      <c r="C39" s="30" t="s">
        <v>8</v>
      </c>
      <c r="D39" s="55" t="s">
        <v>9</v>
      </c>
      <c r="E39" s="56">
        <v>15.18</v>
      </c>
      <c r="F39" s="55">
        <v>33</v>
      </c>
      <c r="G39" s="54">
        <v>24</v>
      </c>
      <c r="H39" s="434">
        <f>I39*F39</f>
        <v>2191.2000000000003</v>
      </c>
      <c r="I39" s="342">
        <v>66.4</v>
      </c>
    </row>
    <row r="40" spans="1:9" ht="15.75" customHeight="1">
      <c r="A40" s="162">
        <v>8080</v>
      </c>
      <c r="B40" s="150" t="s">
        <v>31</v>
      </c>
      <c r="C40" s="138" t="s">
        <v>8</v>
      </c>
      <c r="D40" s="148" t="str">
        <f>D39</f>
        <v>м2</v>
      </c>
      <c r="E40" s="147">
        <v>14.8</v>
      </c>
      <c r="F40" s="148">
        <v>16</v>
      </c>
      <c r="G40" s="149">
        <v>16</v>
      </c>
      <c r="H40" s="436">
        <f>I40*F40</f>
        <v>2291.2</v>
      </c>
      <c r="I40" s="423">
        <v>143.2</v>
      </c>
    </row>
    <row r="41" spans="1:46" s="2" customFormat="1" ht="15.75" customHeight="1">
      <c r="A41" s="162">
        <v>8101</v>
      </c>
      <c r="B41" s="150" t="s">
        <v>32</v>
      </c>
      <c r="C41" s="138" t="s">
        <v>16</v>
      </c>
      <c r="D41" s="148" t="s">
        <v>27</v>
      </c>
      <c r="E41" s="147">
        <v>0.304</v>
      </c>
      <c r="F41" s="148">
        <v>4</v>
      </c>
      <c r="G41" s="149">
        <v>18</v>
      </c>
      <c r="H41" s="420"/>
      <c r="I41" s="423">
        <v>198.4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</row>
    <row r="42" spans="1:9" ht="15.75" customHeight="1">
      <c r="A42" s="162">
        <v>8107</v>
      </c>
      <c r="B42" s="150" t="s">
        <v>32</v>
      </c>
      <c r="C42" s="138" t="s">
        <v>16</v>
      </c>
      <c r="D42" s="148" t="s">
        <v>27</v>
      </c>
      <c r="E42" s="147">
        <v>0.304</v>
      </c>
      <c r="F42" s="148">
        <v>4</v>
      </c>
      <c r="G42" s="149">
        <v>18</v>
      </c>
      <c r="H42" s="420"/>
      <c r="I42" s="423">
        <v>198.4</v>
      </c>
    </row>
    <row r="43" spans="1:9" ht="15.75" customHeight="1" thickBot="1">
      <c r="A43" s="59">
        <v>4818</v>
      </c>
      <c r="B43" s="28" t="s">
        <v>33</v>
      </c>
      <c r="C43" s="32" t="s">
        <v>25</v>
      </c>
      <c r="D43" s="61" t="s">
        <v>27</v>
      </c>
      <c r="E43" s="62">
        <v>0.685</v>
      </c>
      <c r="F43" s="61">
        <v>4</v>
      </c>
      <c r="G43" s="60">
        <v>6</v>
      </c>
      <c r="H43" s="419"/>
      <c r="I43" s="344">
        <v>563.2</v>
      </c>
    </row>
    <row r="44" spans="1:9" ht="21" customHeight="1" thickBot="1">
      <c r="A44" s="448" t="s">
        <v>259</v>
      </c>
      <c r="B44" s="456"/>
      <c r="C44" s="456"/>
      <c r="D44" s="456"/>
      <c r="E44" s="456"/>
      <c r="F44" s="456"/>
      <c r="G44" s="456"/>
      <c r="H44" s="230"/>
      <c r="I44" s="231"/>
    </row>
    <row r="45" spans="1:9" ht="16.5" customHeight="1" thickBot="1">
      <c r="A45" s="462" t="s">
        <v>258</v>
      </c>
      <c r="B45" s="463"/>
      <c r="C45" s="463"/>
      <c r="D45" s="463"/>
      <c r="E45" s="463"/>
      <c r="F45" s="463"/>
      <c r="G45" s="463"/>
      <c r="H45" s="463"/>
      <c r="I45" s="464"/>
    </row>
    <row r="46" spans="1:9" ht="33" customHeight="1" thickBot="1">
      <c r="A46" s="63" t="s">
        <v>0</v>
      </c>
      <c r="B46" s="24" t="s">
        <v>1</v>
      </c>
      <c r="C46" s="29" t="s">
        <v>152</v>
      </c>
      <c r="D46" s="175" t="s">
        <v>2</v>
      </c>
      <c r="E46" s="176" t="s">
        <v>3</v>
      </c>
      <c r="F46" s="108" t="s">
        <v>4</v>
      </c>
      <c r="G46" s="177" t="s">
        <v>5</v>
      </c>
      <c r="H46" s="232" t="s">
        <v>229</v>
      </c>
      <c r="I46" s="233" t="s">
        <v>230</v>
      </c>
    </row>
    <row r="47" spans="1:46" s="135" customFormat="1" ht="15.75" customHeight="1">
      <c r="A47" s="64" t="s">
        <v>35</v>
      </c>
      <c r="B47" s="25" t="s">
        <v>36</v>
      </c>
      <c r="C47" s="30" t="s">
        <v>211</v>
      </c>
      <c r="D47" s="180" t="s">
        <v>9</v>
      </c>
      <c r="E47" s="182">
        <v>18.37</v>
      </c>
      <c r="F47" s="185">
        <v>11</v>
      </c>
      <c r="G47" s="185">
        <v>11</v>
      </c>
      <c r="H47" s="428">
        <f>I47*F47</f>
        <v>3273.6000000000004</v>
      </c>
      <c r="I47" s="424">
        <v>297.6</v>
      </c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</row>
    <row r="48" spans="1:9" ht="15.75" customHeight="1">
      <c r="A48" s="65" t="s">
        <v>77</v>
      </c>
      <c r="B48" s="58" t="s">
        <v>78</v>
      </c>
      <c r="C48" s="31" t="s">
        <v>8</v>
      </c>
      <c r="D48" s="35" t="s">
        <v>9</v>
      </c>
      <c r="E48" s="40">
        <v>19.54</v>
      </c>
      <c r="F48" s="50">
        <v>7.41</v>
      </c>
      <c r="G48" s="45">
        <v>6</v>
      </c>
      <c r="H48" s="429">
        <f>I48*F48</f>
        <v>3551.1684</v>
      </c>
      <c r="I48" s="425">
        <v>479.24</v>
      </c>
    </row>
    <row r="49" spans="1:9" ht="15.75" customHeight="1">
      <c r="A49" s="18">
        <v>9430</v>
      </c>
      <c r="B49" s="26" t="s">
        <v>39</v>
      </c>
      <c r="C49" s="31" t="s">
        <v>40</v>
      </c>
      <c r="D49" s="174" t="s">
        <v>11</v>
      </c>
      <c r="E49" s="183">
        <v>2.34</v>
      </c>
      <c r="F49" s="178">
        <v>3.3</v>
      </c>
      <c r="G49" s="178">
        <v>4</v>
      </c>
      <c r="H49" s="328"/>
      <c r="I49" s="425">
        <v>2094.4</v>
      </c>
    </row>
    <row r="50" spans="1:9" ht="15.75" customHeight="1">
      <c r="A50" s="18">
        <v>9441</v>
      </c>
      <c r="B50" s="26" t="s">
        <v>41</v>
      </c>
      <c r="C50" s="31" t="s">
        <v>42</v>
      </c>
      <c r="D50" s="174" t="s">
        <v>11</v>
      </c>
      <c r="E50" s="183">
        <v>3.6</v>
      </c>
      <c r="F50" s="178"/>
      <c r="G50" s="178">
        <v>1</v>
      </c>
      <c r="H50" s="328"/>
      <c r="I50" s="425">
        <v>5178.4</v>
      </c>
    </row>
    <row r="51" spans="1:9" ht="15.75" customHeight="1">
      <c r="A51" s="18">
        <v>4817</v>
      </c>
      <c r="B51" s="26" t="s">
        <v>43</v>
      </c>
      <c r="C51" s="31" t="s">
        <v>44</v>
      </c>
      <c r="D51" s="174" t="s">
        <v>11</v>
      </c>
      <c r="E51" s="183">
        <v>1.45</v>
      </c>
      <c r="F51" s="178">
        <v>3.3</v>
      </c>
      <c r="G51" s="178">
        <v>6</v>
      </c>
      <c r="H51" s="328"/>
      <c r="I51" s="425">
        <v>867.2</v>
      </c>
    </row>
    <row r="52" spans="1:9" ht="15.75" customHeight="1">
      <c r="A52" s="18">
        <v>8102</v>
      </c>
      <c r="B52" s="26" t="s">
        <v>15</v>
      </c>
      <c r="C52" s="31" t="s">
        <v>45</v>
      </c>
      <c r="D52" s="174" t="s">
        <v>11</v>
      </c>
      <c r="E52" s="183">
        <v>0.388</v>
      </c>
      <c r="F52" s="178">
        <v>3.3</v>
      </c>
      <c r="G52" s="178">
        <v>18</v>
      </c>
      <c r="H52" s="328"/>
      <c r="I52" s="425">
        <v>263.2</v>
      </c>
    </row>
    <row r="53" spans="1:9" ht="15.75" customHeight="1" thickBot="1">
      <c r="A53" s="59">
        <v>9010</v>
      </c>
      <c r="B53" s="28" t="s">
        <v>46</v>
      </c>
      <c r="C53" s="32" t="s">
        <v>214</v>
      </c>
      <c r="D53" s="181" t="s">
        <v>11</v>
      </c>
      <c r="E53" s="184">
        <v>0.4</v>
      </c>
      <c r="F53" s="186"/>
      <c r="G53" s="179">
        <v>2</v>
      </c>
      <c r="H53" s="335"/>
      <c r="I53" s="440">
        <v>1047.2</v>
      </c>
    </row>
    <row r="54" spans="1:9" ht="21" customHeight="1" thickBot="1">
      <c r="A54" s="450" t="s">
        <v>79</v>
      </c>
      <c r="B54" s="451"/>
      <c r="C54" s="451"/>
      <c r="D54" s="451"/>
      <c r="E54" s="451"/>
      <c r="F54" s="451"/>
      <c r="G54" s="451"/>
      <c r="H54" s="241"/>
      <c r="I54" s="231"/>
    </row>
    <row r="55" spans="1:9" ht="16.5" customHeight="1" thickBot="1">
      <c r="A55" s="465" t="s">
        <v>117</v>
      </c>
      <c r="B55" s="466"/>
      <c r="C55" s="463"/>
      <c r="D55" s="463"/>
      <c r="E55" s="463"/>
      <c r="F55" s="463"/>
      <c r="G55" s="463"/>
      <c r="H55" s="463"/>
      <c r="I55" s="464"/>
    </row>
    <row r="56" spans="1:9" ht="33" customHeight="1" thickBot="1">
      <c r="A56" s="63" t="s">
        <v>0</v>
      </c>
      <c r="B56" s="24" t="s">
        <v>1</v>
      </c>
      <c r="C56" s="29" t="s">
        <v>152</v>
      </c>
      <c r="D56" s="33" t="s">
        <v>2</v>
      </c>
      <c r="E56" s="38" t="s">
        <v>3</v>
      </c>
      <c r="F56" s="48" t="s">
        <v>4</v>
      </c>
      <c r="G56" s="43" t="s">
        <v>5</v>
      </c>
      <c r="H56" s="236" t="s">
        <v>229</v>
      </c>
      <c r="I56" s="237" t="s">
        <v>230</v>
      </c>
    </row>
    <row r="57" spans="1:46" s="135" customFormat="1" ht="15.75" customHeight="1">
      <c r="A57" s="291">
        <v>8011</v>
      </c>
      <c r="B57" s="321" t="s">
        <v>80</v>
      </c>
      <c r="C57" s="293" t="s">
        <v>272</v>
      </c>
      <c r="D57" s="294" t="s">
        <v>9</v>
      </c>
      <c r="E57" s="322">
        <v>19.239</v>
      </c>
      <c r="F57" s="323">
        <v>33</v>
      </c>
      <c r="G57" s="324">
        <v>32</v>
      </c>
      <c r="H57" s="434">
        <f>I57*F57</f>
        <v>3247.2000000000003</v>
      </c>
      <c r="I57" s="342">
        <v>98.4</v>
      </c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</row>
    <row r="58" spans="1:46" s="135" customFormat="1" ht="15.75" customHeight="1">
      <c r="A58" s="17">
        <v>8081</v>
      </c>
      <c r="B58" s="27" t="s">
        <v>66</v>
      </c>
      <c r="C58" s="31" t="s">
        <v>8</v>
      </c>
      <c r="D58" s="36" t="s">
        <v>9</v>
      </c>
      <c r="E58" s="41">
        <v>18.64</v>
      </c>
      <c r="F58" s="36">
        <v>16</v>
      </c>
      <c r="G58" s="46">
        <v>16</v>
      </c>
      <c r="H58" s="433">
        <f>I58*F58</f>
        <v>3301.6</v>
      </c>
      <c r="I58" s="343">
        <v>206.35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</row>
    <row r="59" spans="1:9" ht="15.75" customHeight="1">
      <c r="A59" s="17">
        <v>8031</v>
      </c>
      <c r="B59" s="27" t="s">
        <v>67</v>
      </c>
      <c r="C59" s="31" t="s">
        <v>8</v>
      </c>
      <c r="D59" s="36" t="s">
        <v>9</v>
      </c>
      <c r="E59" s="41">
        <v>18.37</v>
      </c>
      <c r="F59" s="36">
        <v>11</v>
      </c>
      <c r="G59" s="46">
        <v>11</v>
      </c>
      <c r="H59" s="433">
        <f>I59*F59</f>
        <v>3273.6000000000004</v>
      </c>
      <c r="I59" s="343">
        <v>297.6</v>
      </c>
    </row>
    <row r="60" spans="1:9" ht="15.75" customHeight="1">
      <c r="A60" s="65" t="s">
        <v>77</v>
      </c>
      <c r="B60" s="58" t="s">
        <v>78</v>
      </c>
      <c r="C60" s="31" t="s">
        <v>264</v>
      </c>
      <c r="D60" s="35" t="s">
        <v>9</v>
      </c>
      <c r="E60" s="40">
        <v>19.54</v>
      </c>
      <c r="F60" s="50">
        <v>7.41</v>
      </c>
      <c r="G60" s="45">
        <v>6</v>
      </c>
      <c r="H60" s="433">
        <f>I60*F60</f>
        <v>3551.1684</v>
      </c>
      <c r="I60" s="343">
        <v>479.24</v>
      </c>
    </row>
    <row r="61" spans="1:46" s="167" customFormat="1" ht="15.75" customHeight="1">
      <c r="A61" s="17">
        <v>8181</v>
      </c>
      <c r="B61" s="27" t="s">
        <v>68</v>
      </c>
      <c r="C61" s="31" t="s">
        <v>69</v>
      </c>
      <c r="D61" s="36" t="s">
        <v>27</v>
      </c>
      <c r="E61" s="41">
        <v>1.485</v>
      </c>
      <c r="F61" s="36">
        <v>4</v>
      </c>
      <c r="G61" s="46">
        <v>10</v>
      </c>
      <c r="H61" s="331"/>
      <c r="I61" s="343">
        <v>361.6</v>
      </c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1:46" s="167" customFormat="1" ht="15.75" customHeight="1">
      <c r="A62" s="17">
        <v>8131</v>
      </c>
      <c r="B62" s="27" t="s">
        <v>70</v>
      </c>
      <c r="C62" s="31" t="s">
        <v>69</v>
      </c>
      <c r="D62" s="36" t="s">
        <v>27</v>
      </c>
      <c r="E62" s="170">
        <v>1.71</v>
      </c>
      <c r="F62" s="81">
        <v>3.3</v>
      </c>
      <c r="G62" s="171">
        <v>10</v>
      </c>
      <c r="H62" s="331"/>
      <c r="I62" s="343">
        <v>372.8</v>
      </c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1:9" s="278" customFormat="1" ht="15.75" customHeight="1">
      <c r="A63" s="136">
        <v>9240</v>
      </c>
      <c r="B63" s="137" t="s">
        <v>101</v>
      </c>
      <c r="C63" s="138" t="s">
        <v>10</v>
      </c>
      <c r="D63" s="141" t="s">
        <v>27</v>
      </c>
      <c r="E63" s="140">
        <v>2.59</v>
      </c>
      <c r="F63" s="141">
        <v>4</v>
      </c>
      <c r="G63" s="142">
        <v>4</v>
      </c>
      <c r="H63" s="336"/>
      <c r="I63" s="423">
        <v>1281.6</v>
      </c>
    </row>
    <row r="64" spans="1:9" s="160" customFormat="1" ht="15.75" customHeight="1">
      <c r="A64" s="136">
        <v>9340</v>
      </c>
      <c r="B64" s="137" t="s">
        <v>102</v>
      </c>
      <c r="C64" s="138" t="s">
        <v>10</v>
      </c>
      <c r="D64" s="141" t="s">
        <v>27</v>
      </c>
      <c r="E64" s="140">
        <v>3.27</v>
      </c>
      <c r="F64" s="141">
        <v>3.3</v>
      </c>
      <c r="G64" s="142">
        <v>4</v>
      </c>
      <c r="H64" s="336"/>
      <c r="I64" s="423">
        <v>1392</v>
      </c>
    </row>
    <row r="65" spans="1:9" s="160" customFormat="1" ht="15.75" customHeight="1">
      <c r="A65" s="136">
        <v>9331</v>
      </c>
      <c r="B65" s="137" t="s">
        <v>14</v>
      </c>
      <c r="C65" s="138" t="s">
        <v>48</v>
      </c>
      <c r="D65" s="141" t="s">
        <v>27</v>
      </c>
      <c r="E65" s="140">
        <v>4</v>
      </c>
      <c r="F65" s="141"/>
      <c r="G65" s="142">
        <v>1</v>
      </c>
      <c r="H65" s="336"/>
      <c r="I65" s="423">
        <v>4738.4</v>
      </c>
    </row>
    <row r="66" spans="1:9" s="278" customFormat="1" ht="23.25" customHeight="1">
      <c r="A66" s="345">
        <v>4838</v>
      </c>
      <c r="B66" s="346" t="s">
        <v>71</v>
      </c>
      <c r="C66" s="352" t="s">
        <v>263</v>
      </c>
      <c r="D66" s="346" t="s">
        <v>27</v>
      </c>
      <c r="E66" s="347">
        <v>1.027</v>
      </c>
      <c r="F66" s="346">
        <v>3.3</v>
      </c>
      <c r="G66" s="348">
        <v>6</v>
      </c>
      <c r="H66" s="349"/>
      <c r="I66" s="350">
        <v>243.27</v>
      </c>
    </row>
    <row r="67" spans="1:9" s="215" customFormat="1" ht="15.75" customHeight="1">
      <c r="A67" s="136">
        <v>4816</v>
      </c>
      <c r="B67" s="137" t="s">
        <v>88</v>
      </c>
      <c r="C67" s="138" t="s">
        <v>44</v>
      </c>
      <c r="D67" s="141" t="str">
        <f>D66</f>
        <v>шт</v>
      </c>
      <c r="E67" s="140">
        <v>1.14</v>
      </c>
      <c r="F67" s="141">
        <v>4</v>
      </c>
      <c r="G67" s="142">
        <v>6</v>
      </c>
      <c r="H67" s="336"/>
      <c r="I67" s="423">
        <v>748.8</v>
      </c>
    </row>
    <row r="68" spans="1:9" ht="15.75" customHeight="1">
      <c r="A68" s="136">
        <v>4817</v>
      </c>
      <c r="B68" s="137" t="s">
        <v>43</v>
      </c>
      <c r="C68" s="138" t="s">
        <v>44</v>
      </c>
      <c r="D68" s="141" t="str">
        <f>D67</f>
        <v>шт</v>
      </c>
      <c r="E68" s="140">
        <v>1.45</v>
      </c>
      <c r="F68" s="141">
        <v>3.3</v>
      </c>
      <c r="G68" s="142">
        <v>6</v>
      </c>
      <c r="H68" s="336"/>
      <c r="I68" s="423">
        <v>867.2</v>
      </c>
    </row>
    <row r="69" spans="1:46" s="167" customFormat="1" ht="15.75" customHeight="1">
      <c r="A69" s="17">
        <v>8107</v>
      </c>
      <c r="B69" s="27" t="s">
        <v>92</v>
      </c>
      <c r="C69" s="31" t="s">
        <v>16</v>
      </c>
      <c r="D69" s="81" t="s">
        <v>11</v>
      </c>
      <c r="E69" s="41">
        <v>0.304</v>
      </c>
      <c r="F69" s="36">
        <v>4</v>
      </c>
      <c r="G69" s="46">
        <v>18</v>
      </c>
      <c r="H69" s="331"/>
      <c r="I69" s="429">
        <v>211.2</v>
      </c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1:9" ht="15.75" customHeight="1">
      <c r="A70" s="136">
        <v>8108</v>
      </c>
      <c r="B70" s="137" t="s">
        <v>15</v>
      </c>
      <c r="C70" s="138" t="s">
        <v>16</v>
      </c>
      <c r="D70" s="139" t="s">
        <v>11</v>
      </c>
      <c r="E70" s="140">
        <v>0.388</v>
      </c>
      <c r="F70" s="141">
        <v>3.3</v>
      </c>
      <c r="G70" s="142">
        <v>18</v>
      </c>
      <c r="H70" s="336"/>
      <c r="I70" s="423">
        <v>263.2</v>
      </c>
    </row>
    <row r="71" spans="1:9" ht="15.75" customHeight="1">
      <c r="A71" s="136" t="s">
        <v>215</v>
      </c>
      <c r="B71" s="137" t="s">
        <v>72</v>
      </c>
      <c r="C71" s="138" t="s">
        <v>47</v>
      </c>
      <c r="D71" s="141" t="s">
        <v>27</v>
      </c>
      <c r="E71" s="147">
        <v>0.4</v>
      </c>
      <c r="F71" s="148"/>
      <c r="G71" s="149">
        <v>2</v>
      </c>
      <c r="H71" s="334"/>
      <c r="I71" s="423">
        <v>1047.2</v>
      </c>
    </row>
    <row r="72" spans="1:9" ht="20.25" customHeight="1">
      <c r="A72" s="73">
        <v>9117</v>
      </c>
      <c r="B72" s="27" t="s">
        <v>73</v>
      </c>
      <c r="C72" s="31" t="s">
        <v>74</v>
      </c>
      <c r="D72" s="81" t="s">
        <v>75</v>
      </c>
      <c r="E72" s="41">
        <v>0.584</v>
      </c>
      <c r="F72" s="36"/>
      <c r="G72" s="46">
        <v>9</v>
      </c>
      <c r="H72" s="331"/>
      <c r="I72" s="343">
        <v>1087.2</v>
      </c>
    </row>
    <row r="73" spans="1:9" ht="21.75" customHeight="1" thickBot="1">
      <c r="A73" s="168">
        <v>9118</v>
      </c>
      <c r="B73" s="159" t="s">
        <v>73</v>
      </c>
      <c r="C73" s="154" t="s">
        <v>76</v>
      </c>
      <c r="D73" s="325" t="s">
        <v>75</v>
      </c>
      <c r="E73" s="156">
        <v>0.584</v>
      </c>
      <c r="F73" s="157"/>
      <c r="G73" s="158">
        <v>9</v>
      </c>
      <c r="H73" s="337"/>
      <c r="I73" s="441">
        <v>1087.2</v>
      </c>
    </row>
    <row r="74" spans="1:9" ht="19.5" customHeight="1" thickBot="1">
      <c r="A74" s="450" t="s">
        <v>81</v>
      </c>
      <c r="B74" s="481"/>
      <c r="C74" s="481"/>
      <c r="D74" s="481"/>
      <c r="E74" s="481"/>
      <c r="F74" s="481"/>
      <c r="G74" s="481"/>
      <c r="H74" s="244"/>
      <c r="I74" s="231"/>
    </row>
    <row r="75" spans="1:9" ht="16.5" customHeight="1" thickBot="1">
      <c r="A75" s="465" t="s">
        <v>146</v>
      </c>
      <c r="B75" s="466"/>
      <c r="C75" s="463"/>
      <c r="D75" s="463"/>
      <c r="E75" s="463"/>
      <c r="F75" s="463"/>
      <c r="G75" s="463"/>
      <c r="H75" s="463"/>
      <c r="I75" s="464"/>
    </row>
    <row r="76" spans="1:9" ht="33" customHeight="1" thickBot="1">
      <c r="A76" s="63" t="s">
        <v>0</v>
      </c>
      <c r="B76" s="24" t="s">
        <v>1</v>
      </c>
      <c r="C76" s="29" t="s">
        <v>152</v>
      </c>
      <c r="D76" s="33" t="s">
        <v>2</v>
      </c>
      <c r="E76" s="38" t="s">
        <v>3</v>
      </c>
      <c r="F76" s="48" t="s">
        <v>4</v>
      </c>
      <c r="G76" s="43" t="s">
        <v>5</v>
      </c>
      <c r="H76" s="232" t="s">
        <v>229</v>
      </c>
      <c r="I76" s="237" t="s">
        <v>230</v>
      </c>
    </row>
    <row r="77" spans="1:9" ht="15.75" customHeight="1">
      <c r="A77" s="291">
        <v>1100</v>
      </c>
      <c r="B77" s="292" t="s">
        <v>80</v>
      </c>
      <c r="C77" s="293" t="s">
        <v>211</v>
      </c>
      <c r="D77" s="294" t="s">
        <v>9</v>
      </c>
      <c r="E77" s="295">
        <v>19.8</v>
      </c>
      <c r="F77" s="296">
        <v>33</v>
      </c>
      <c r="G77" s="297">
        <v>20</v>
      </c>
      <c r="H77" s="342">
        <f>I77*F77</f>
        <v>2296.7999999999997</v>
      </c>
      <c r="I77" s="426">
        <v>69.6</v>
      </c>
    </row>
    <row r="78" spans="1:9" ht="15.75" customHeight="1">
      <c r="A78" s="18">
        <v>1610</v>
      </c>
      <c r="B78" s="26" t="s">
        <v>22</v>
      </c>
      <c r="C78" s="31" t="s">
        <v>8</v>
      </c>
      <c r="D78" s="87" t="s">
        <v>9</v>
      </c>
      <c r="E78" s="40">
        <v>22.72</v>
      </c>
      <c r="F78" s="50">
        <v>16</v>
      </c>
      <c r="G78" s="101">
        <v>12</v>
      </c>
      <c r="H78" s="343">
        <f>I78*F78</f>
        <v>3430.4</v>
      </c>
      <c r="I78" s="427">
        <v>214.4</v>
      </c>
    </row>
    <row r="79" spans="1:9" ht="15.75" customHeight="1">
      <c r="A79" s="18">
        <v>9520</v>
      </c>
      <c r="B79" s="26" t="s">
        <v>82</v>
      </c>
      <c r="C79" s="31" t="s">
        <v>134</v>
      </c>
      <c r="D79" s="87" t="s">
        <v>9</v>
      </c>
      <c r="E79" s="40">
        <v>25.3</v>
      </c>
      <c r="F79" s="50">
        <v>11</v>
      </c>
      <c r="G79" s="101">
        <v>8</v>
      </c>
      <c r="H79" s="343">
        <f>I79*F79</f>
        <v>4127.2</v>
      </c>
      <c r="I79" s="427">
        <v>375.2</v>
      </c>
    </row>
    <row r="80" spans="1:9" ht="15.75" customHeight="1">
      <c r="A80" s="18">
        <v>9240</v>
      </c>
      <c r="B80" s="26" t="s">
        <v>23</v>
      </c>
      <c r="C80" s="31" t="s">
        <v>10</v>
      </c>
      <c r="D80" s="50" t="s">
        <v>27</v>
      </c>
      <c r="E80" s="41">
        <v>2.59</v>
      </c>
      <c r="F80" s="36">
        <v>4</v>
      </c>
      <c r="G80" s="103">
        <v>4</v>
      </c>
      <c r="H80" s="330"/>
      <c r="I80" s="427">
        <v>1251.2</v>
      </c>
    </row>
    <row r="81" spans="1:9" ht="15.75" customHeight="1">
      <c r="A81" s="18">
        <v>9331</v>
      </c>
      <c r="B81" s="27" t="s">
        <v>14</v>
      </c>
      <c r="C81" s="31" t="s">
        <v>119</v>
      </c>
      <c r="D81" s="50" t="s">
        <v>27</v>
      </c>
      <c r="E81" s="41">
        <v>4</v>
      </c>
      <c r="F81" s="36"/>
      <c r="G81" s="103">
        <v>1</v>
      </c>
      <c r="H81" s="330"/>
      <c r="I81" s="427">
        <v>4576.8</v>
      </c>
    </row>
    <row r="82" spans="1:9" ht="15.75" customHeight="1">
      <c r="A82" s="18">
        <v>4822</v>
      </c>
      <c r="B82" s="26" t="s">
        <v>24</v>
      </c>
      <c r="C82" s="31" t="s">
        <v>25</v>
      </c>
      <c r="D82" s="50" t="s">
        <v>27</v>
      </c>
      <c r="E82" s="40">
        <v>0.86</v>
      </c>
      <c r="F82" s="50">
        <v>4</v>
      </c>
      <c r="G82" s="101">
        <v>6</v>
      </c>
      <c r="H82" s="329"/>
      <c r="I82" s="427">
        <v>488.8</v>
      </c>
    </row>
    <row r="83" spans="1:9" ht="15.75" customHeight="1">
      <c r="A83" s="18">
        <v>4824</v>
      </c>
      <c r="B83" s="26" t="s">
        <v>24</v>
      </c>
      <c r="C83" s="31" t="s">
        <v>118</v>
      </c>
      <c r="D83" s="50" t="s">
        <v>27</v>
      </c>
      <c r="E83" s="40">
        <v>0.889</v>
      </c>
      <c r="F83" s="50">
        <v>4</v>
      </c>
      <c r="G83" s="101">
        <v>6</v>
      </c>
      <c r="H83" s="329"/>
      <c r="I83" s="425">
        <v>513.6</v>
      </c>
    </row>
    <row r="84" spans="1:46" s="253" customFormat="1" ht="15.75" customHeight="1">
      <c r="A84" s="18">
        <v>4828</v>
      </c>
      <c r="B84" s="27" t="s">
        <v>91</v>
      </c>
      <c r="C84" s="31" t="s">
        <v>232</v>
      </c>
      <c r="D84" s="50" t="s">
        <v>27</v>
      </c>
      <c r="E84" s="40">
        <v>0.86</v>
      </c>
      <c r="F84" s="50">
        <v>4</v>
      </c>
      <c r="G84" s="101">
        <v>6</v>
      </c>
      <c r="H84" s="329"/>
      <c r="I84" s="425">
        <v>623.2</v>
      </c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</row>
    <row r="85" spans="1:9" ht="15.75" customHeight="1">
      <c r="A85" s="18" t="s">
        <v>215</v>
      </c>
      <c r="B85" s="26" t="s">
        <v>72</v>
      </c>
      <c r="C85" s="31" t="s">
        <v>120</v>
      </c>
      <c r="D85" s="50" t="s">
        <v>27</v>
      </c>
      <c r="E85" s="40">
        <v>0.4</v>
      </c>
      <c r="F85" s="50"/>
      <c r="G85" s="101">
        <v>2</v>
      </c>
      <c r="H85" s="329"/>
      <c r="I85" s="425">
        <v>958.4</v>
      </c>
    </row>
    <row r="86" spans="1:9" ht="21" customHeight="1">
      <c r="A86" s="18">
        <v>9005</v>
      </c>
      <c r="B86" s="27" t="s">
        <v>73</v>
      </c>
      <c r="C86" s="31" t="s">
        <v>121</v>
      </c>
      <c r="D86" s="50" t="s">
        <v>75</v>
      </c>
      <c r="E86" s="40">
        <v>0.893</v>
      </c>
      <c r="F86" s="50"/>
      <c r="G86" s="101">
        <v>6</v>
      </c>
      <c r="H86" s="329"/>
      <c r="I86" s="425">
        <v>992.8</v>
      </c>
    </row>
    <row r="87" spans="1:9" ht="21" customHeight="1">
      <c r="A87" s="18">
        <v>9006</v>
      </c>
      <c r="B87" s="27" t="s">
        <v>73</v>
      </c>
      <c r="C87" s="31" t="s">
        <v>122</v>
      </c>
      <c r="D87" s="50" t="s">
        <v>75</v>
      </c>
      <c r="E87" s="40">
        <v>0.893</v>
      </c>
      <c r="F87" s="50"/>
      <c r="G87" s="101">
        <v>6</v>
      </c>
      <c r="H87" s="329"/>
      <c r="I87" s="425">
        <v>992.8</v>
      </c>
    </row>
    <row r="88" spans="1:9" ht="15.75" customHeight="1">
      <c r="A88" s="18">
        <v>2116</v>
      </c>
      <c r="B88" s="27" t="s">
        <v>26</v>
      </c>
      <c r="C88" s="31" t="s">
        <v>123</v>
      </c>
      <c r="D88" s="50" t="s">
        <v>27</v>
      </c>
      <c r="E88" s="40">
        <v>0.44</v>
      </c>
      <c r="F88" s="50">
        <v>4</v>
      </c>
      <c r="G88" s="101">
        <v>12</v>
      </c>
      <c r="H88" s="329"/>
      <c r="I88" s="425">
        <v>220.8</v>
      </c>
    </row>
    <row r="89" spans="1:9" ht="15.75" customHeight="1">
      <c r="A89" s="18">
        <v>9310</v>
      </c>
      <c r="B89" s="26" t="s">
        <v>83</v>
      </c>
      <c r="C89" s="31" t="s">
        <v>135</v>
      </c>
      <c r="D89" s="50" t="s">
        <v>27</v>
      </c>
      <c r="E89" s="40">
        <v>1.13</v>
      </c>
      <c r="F89" s="50">
        <v>8</v>
      </c>
      <c r="G89" s="101">
        <v>8</v>
      </c>
      <c r="H89" s="329"/>
      <c r="I89" s="425">
        <v>692</v>
      </c>
    </row>
    <row r="90" spans="1:9" ht="15.75" customHeight="1">
      <c r="A90" s="18">
        <v>9320</v>
      </c>
      <c r="B90" s="26" t="s">
        <v>84</v>
      </c>
      <c r="C90" s="31" t="s">
        <v>135</v>
      </c>
      <c r="D90" s="50" t="s">
        <v>27</v>
      </c>
      <c r="E90" s="40">
        <v>1.84</v>
      </c>
      <c r="F90" s="50">
        <v>4</v>
      </c>
      <c r="G90" s="101">
        <v>6</v>
      </c>
      <c r="H90" s="329"/>
      <c r="I90" s="425">
        <v>783.2</v>
      </c>
    </row>
    <row r="91" spans="1:9" ht="15.75" customHeight="1">
      <c r="A91" s="18">
        <v>9330</v>
      </c>
      <c r="B91" s="26" t="s">
        <v>85</v>
      </c>
      <c r="C91" s="31" t="s">
        <v>135</v>
      </c>
      <c r="D91" s="50" t="s">
        <v>27</v>
      </c>
      <c r="E91" s="40">
        <v>2.7</v>
      </c>
      <c r="F91" s="50">
        <v>3.3</v>
      </c>
      <c r="G91" s="101">
        <v>6</v>
      </c>
      <c r="H91" s="329"/>
      <c r="I91" s="425">
        <v>825.6</v>
      </c>
    </row>
    <row r="92" spans="1:9" ht="15.75" customHeight="1">
      <c r="A92" s="18">
        <v>4000</v>
      </c>
      <c r="B92" s="26" t="s">
        <v>86</v>
      </c>
      <c r="C92" s="31" t="s">
        <v>136</v>
      </c>
      <c r="D92" s="50" t="s">
        <v>27</v>
      </c>
      <c r="E92" s="40">
        <v>0.691</v>
      </c>
      <c r="F92" s="50">
        <v>4</v>
      </c>
      <c r="G92" s="101">
        <v>8</v>
      </c>
      <c r="H92" s="329"/>
      <c r="I92" s="425">
        <v>503.2</v>
      </c>
    </row>
    <row r="93" spans="1:9" ht="26.25" customHeight="1">
      <c r="A93" s="18">
        <v>4004</v>
      </c>
      <c r="B93" s="26" t="s">
        <v>87</v>
      </c>
      <c r="C93" s="31" t="s">
        <v>137</v>
      </c>
      <c r="D93" s="50" t="s">
        <v>75</v>
      </c>
      <c r="E93" s="40">
        <v>0.758</v>
      </c>
      <c r="F93" s="50"/>
      <c r="G93" s="101">
        <v>6</v>
      </c>
      <c r="H93" s="329"/>
      <c r="I93" s="425">
        <v>835.2</v>
      </c>
    </row>
    <row r="94" spans="1:9" ht="15.75" customHeight="1">
      <c r="A94" s="18">
        <v>4005</v>
      </c>
      <c r="B94" s="26" t="s">
        <v>87</v>
      </c>
      <c r="C94" s="31" t="s">
        <v>138</v>
      </c>
      <c r="D94" s="50" t="s">
        <v>75</v>
      </c>
      <c r="E94" s="40">
        <v>0.564</v>
      </c>
      <c r="F94" s="50"/>
      <c r="G94" s="101">
        <v>8</v>
      </c>
      <c r="H94" s="329"/>
      <c r="I94" s="425">
        <v>835.2</v>
      </c>
    </row>
    <row r="95" spans="1:9" ht="15.75" customHeight="1" thickBot="1">
      <c r="A95" s="164">
        <v>4812</v>
      </c>
      <c r="B95" s="152" t="s">
        <v>88</v>
      </c>
      <c r="C95" s="154" t="s">
        <v>139</v>
      </c>
      <c r="D95" s="166" t="s">
        <v>27</v>
      </c>
      <c r="E95" s="165">
        <v>1.105</v>
      </c>
      <c r="F95" s="166">
        <v>4</v>
      </c>
      <c r="G95" s="169">
        <v>6</v>
      </c>
      <c r="H95" s="338"/>
      <c r="I95" s="442">
        <v>623.2</v>
      </c>
    </row>
    <row r="96" spans="1:9" ht="21" customHeight="1" thickBot="1">
      <c r="A96" s="448" t="s">
        <v>256</v>
      </c>
      <c r="B96" s="456"/>
      <c r="C96" s="456"/>
      <c r="D96" s="456"/>
      <c r="E96" s="456"/>
      <c r="F96" s="456"/>
      <c r="G96" s="456"/>
      <c r="H96" s="230"/>
      <c r="I96" s="231"/>
    </row>
    <row r="97" spans="1:9" ht="16.5" customHeight="1" thickBot="1">
      <c r="A97" s="462" t="s">
        <v>284</v>
      </c>
      <c r="B97" s="463"/>
      <c r="C97" s="463"/>
      <c r="D97" s="463"/>
      <c r="E97" s="463"/>
      <c r="F97" s="463"/>
      <c r="G97" s="463"/>
      <c r="H97" s="463"/>
      <c r="I97" s="464"/>
    </row>
    <row r="98" spans="1:9" ht="33" customHeight="1" thickBot="1">
      <c r="A98" s="63" t="s">
        <v>0</v>
      </c>
      <c r="B98" s="24" t="s">
        <v>1</v>
      </c>
      <c r="C98" s="29" t="s">
        <v>152</v>
      </c>
      <c r="D98" s="175" t="s">
        <v>2</v>
      </c>
      <c r="E98" s="176" t="s">
        <v>3</v>
      </c>
      <c r="F98" s="108" t="s">
        <v>4</v>
      </c>
      <c r="G98" s="177" t="s">
        <v>5</v>
      </c>
      <c r="H98" s="232" t="s">
        <v>229</v>
      </c>
      <c r="I98" s="233" t="s">
        <v>230</v>
      </c>
    </row>
    <row r="99" spans="1:46" s="135" customFormat="1" ht="15.75" customHeight="1">
      <c r="A99" s="64" t="s">
        <v>35</v>
      </c>
      <c r="B99" s="25" t="s">
        <v>36</v>
      </c>
      <c r="C99" s="30" t="s">
        <v>211</v>
      </c>
      <c r="D99" s="353" t="s">
        <v>9</v>
      </c>
      <c r="E99" s="354">
        <v>18.37</v>
      </c>
      <c r="F99" s="296">
        <v>11</v>
      </c>
      <c r="G99" s="296">
        <v>11</v>
      </c>
      <c r="H99" s="428">
        <f>I99*F99</f>
        <v>3273.6000000000004</v>
      </c>
      <c r="I99" s="424">
        <v>297.6</v>
      </c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</row>
    <row r="100" spans="1:9" ht="15.75" customHeight="1">
      <c r="A100" s="83" t="s">
        <v>210</v>
      </c>
      <c r="B100" s="85" t="s">
        <v>209</v>
      </c>
      <c r="C100" s="31" t="s">
        <v>99</v>
      </c>
      <c r="D100" s="355" t="s">
        <v>9</v>
      </c>
      <c r="E100" s="356">
        <v>20.097</v>
      </c>
      <c r="F100" s="36">
        <v>5.5</v>
      </c>
      <c r="G100" s="36">
        <v>6</v>
      </c>
      <c r="H100" s="429">
        <f>I100*F100</f>
        <v>3889.6000000000004</v>
      </c>
      <c r="I100" s="425">
        <v>707.2</v>
      </c>
    </row>
    <row r="101" spans="1:9" ht="15.75" customHeight="1">
      <c r="A101" s="18">
        <v>9430</v>
      </c>
      <c r="B101" s="26" t="s">
        <v>39</v>
      </c>
      <c r="C101" s="31" t="s">
        <v>40</v>
      </c>
      <c r="D101" s="357" t="s">
        <v>11</v>
      </c>
      <c r="E101" s="358">
        <v>2.34</v>
      </c>
      <c r="F101" s="50">
        <v>3.3</v>
      </c>
      <c r="G101" s="50">
        <v>4</v>
      </c>
      <c r="H101" s="429"/>
      <c r="I101" s="425">
        <v>2094.4</v>
      </c>
    </row>
    <row r="102" spans="1:9" ht="15.75" customHeight="1">
      <c r="A102" s="18">
        <v>9441</v>
      </c>
      <c r="B102" s="26" t="s">
        <v>41</v>
      </c>
      <c r="C102" s="31" t="s">
        <v>42</v>
      </c>
      <c r="D102" s="357" t="s">
        <v>11</v>
      </c>
      <c r="E102" s="358">
        <v>3.6</v>
      </c>
      <c r="F102" s="50"/>
      <c r="G102" s="50">
        <v>1</v>
      </c>
      <c r="H102" s="328"/>
      <c r="I102" s="425">
        <v>5178.4</v>
      </c>
    </row>
    <row r="103" spans="1:9" ht="15.75" customHeight="1">
      <c r="A103" s="18">
        <v>4817</v>
      </c>
      <c r="B103" s="26" t="s">
        <v>43</v>
      </c>
      <c r="C103" s="31" t="s">
        <v>44</v>
      </c>
      <c r="D103" s="357" t="s">
        <v>11</v>
      </c>
      <c r="E103" s="358">
        <v>1.45</v>
      </c>
      <c r="F103" s="50">
        <v>3.3</v>
      </c>
      <c r="G103" s="50">
        <v>6</v>
      </c>
      <c r="H103" s="328"/>
      <c r="I103" s="425">
        <v>867.2</v>
      </c>
    </row>
    <row r="104" spans="1:9" ht="15.75" customHeight="1">
      <c r="A104" s="18">
        <v>8102</v>
      </c>
      <c r="B104" s="26" t="s">
        <v>15</v>
      </c>
      <c r="C104" s="31" t="s">
        <v>45</v>
      </c>
      <c r="D104" s="357" t="s">
        <v>11</v>
      </c>
      <c r="E104" s="358">
        <v>0.388</v>
      </c>
      <c r="F104" s="50">
        <v>3.3</v>
      </c>
      <c r="G104" s="50">
        <v>18</v>
      </c>
      <c r="H104" s="328"/>
      <c r="I104" s="425">
        <v>263.2</v>
      </c>
    </row>
    <row r="105" spans="1:9" ht="15.75" customHeight="1">
      <c r="A105" s="359" t="s">
        <v>208</v>
      </c>
      <c r="B105" s="360" t="s">
        <v>98</v>
      </c>
      <c r="C105" s="320" t="s">
        <v>38</v>
      </c>
      <c r="D105" s="357" t="s">
        <v>11</v>
      </c>
      <c r="E105" s="50">
        <v>42.5</v>
      </c>
      <c r="F105" s="50">
        <v>3.125</v>
      </c>
      <c r="G105" s="50">
        <v>2</v>
      </c>
      <c r="H105" s="429">
        <f>I105*F105</f>
        <v>8217.59375</v>
      </c>
      <c r="I105" s="425">
        <v>2629.63</v>
      </c>
    </row>
    <row r="106" spans="1:9" ht="15.75" customHeight="1" thickBot="1">
      <c r="A106" s="59">
        <v>9010</v>
      </c>
      <c r="B106" s="28" t="s">
        <v>46</v>
      </c>
      <c r="C106" s="32" t="s">
        <v>214</v>
      </c>
      <c r="D106" s="361" t="s">
        <v>11</v>
      </c>
      <c r="E106" s="362">
        <v>0.4</v>
      </c>
      <c r="F106" s="70"/>
      <c r="G106" s="61">
        <v>2</v>
      </c>
      <c r="H106" s="335"/>
      <c r="I106" s="440">
        <v>1047.2</v>
      </c>
    </row>
    <row r="107" spans="1:9" ht="21" customHeight="1" thickBot="1">
      <c r="A107" s="448" t="s">
        <v>206</v>
      </c>
      <c r="B107" s="456"/>
      <c r="C107" s="456"/>
      <c r="D107" s="456"/>
      <c r="E107" s="456"/>
      <c r="F107" s="456"/>
      <c r="G107" s="456"/>
      <c r="H107" s="230"/>
      <c r="I107" s="231"/>
    </row>
    <row r="108" spans="1:9" ht="16.5" customHeight="1" thickBot="1">
      <c r="A108" s="462" t="s">
        <v>154</v>
      </c>
      <c r="B108" s="463"/>
      <c r="C108" s="463"/>
      <c r="D108" s="463"/>
      <c r="E108" s="463"/>
      <c r="F108" s="463"/>
      <c r="G108" s="463"/>
      <c r="H108" s="463"/>
      <c r="I108" s="464"/>
    </row>
    <row r="109" spans="1:9" ht="33" customHeight="1" thickBot="1">
      <c r="A109" s="63" t="s">
        <v>0</v>
      </c>
      <c r="B109" s="24" t="s">
        <v>1</v>
      </c>
      <c r="C109" s="29" t="s">
        <v>152</v>
      </c>
      <c r="D109" s="175" t="s">
        <v>2</v>
      </c>
      <c r="E109" s="176" t="s">
        <v>3</v>
      </c>
      <c r="F109" s="108" t="s">
        <v>4</v>
      </c>
      <c r="G109" s="177" t="s">
        <v>5</v>
      </c>
      <c r="H109" s="232" t="s">
        <v>229</v>
      </c>
      <c r="I109" s="233" t="s">
        <v>230</v>
      </c>
    </row>
    <row r="110" spans="1:46" s="135" customFormat="1" ht="15.75" customHeight="1">
      <c r="A110" s="64" t="s">
        <v>35</v>
      </c>
      <c r="B110" s="25" t="s">
        <v>36</v>
      </c>
      <c r="C110" s="30" t="s">
        <v>8</v>
      </c>
      <c r="D110" s="353" t="s">
        <v>9</v>
      </c>
      <c r="E110" s="354">
        <v>18.37</v>
      </c>
      <c r="F110" s="296">
        <v>11</v>
      </c>
      <c r="G110" s="296">
        <v>11</v>
      </c>
      <c r="H110" s="428">
        <f>I110*F110</f>
        <v>3273.6000000000004</v>
      </c>
      <c r="I110" s="428">
        <v>297.6</v>
      </c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</row>
    <row r="111" spans="1:9" ht="15.75" customHeight="1">
      <c r="A111" s="83" t="s">
        <v>77</v>
      </c>
      <c r="B111" s="85" t="s">
        <v>78</v>
      </c>
      <c r="C111" s="31" t="s">
        <v>8</v>
      </c>
      <c r="D111" s="355" t="s">
        <v>9</v>
      </c>
      <c r="E111" s="356">
        <v>19.54</v>
      </c>
      <c r="F111" s="36">
        <v>7.41</v>
      </c>
      <c r="G111" s="36">
        <v>6</v>
      </c>
      <c r="H111" s="429">
        <f>I111*F111</f>
        <v>3551.1684</v>
      </c>
      <c r="I111" s="429">
        <v>479.24</v>
      </c>
    </row>
    <row r="112" spans="1:9" ht="15.75" customHeight="1">
      <c r="A112" s="83" t="s">
        <v>194</v>
      </c>
      <c r="B112" s="85" t="s">
        <v>55</v>
      </c>
      <c r="C112" s="31" t="s">
        <v>265</v>
      </c>
      <c r="D112" s="355" t="s">
        <v>9</v>
      </c>
      <c r="E112" s="356">
        <v>20.097</v>
      </c>
      <c r="F112" s="36">
        <v>5.5</v>
      </c>
      <c r="G112" s="36">
        <v>6</v>
      </c>
      <c r="H112" s="429">
        <f>I112*F112</f>
        <v>3889.6000000000004</v>
      </c>
      <c r="I112" s="429">
        <v>707.2</v>
      </c>
    </row>
    <row r="113" spans="1:9" ht="15.75" customHeight="1">
      <c r="A113" s="18">
        <v>9430</v>
      </c>
      <c r="B113" s="26" t="s">
        <v>39</v>
      </c>
      <c r="C113" s="31" t="s">
        <v>212</v>
      </c>
      <c r="D113" s="357" t="s">
        <v>11</v>
      </c>
      <c r="E113" s="358">
        <v>2.34</v>
      </c>
      <c r="F113" s="50">
        <v>3.3</v>
      </c>
      <c r="G113" s="50">
        <v>4</v>
      </c>
      <c r="H113" s="328"/>
      <c r="I113" s="429">
        <v>2094.4</v>
      </c>
    </row>
    <row r="114" spans="1:9" ht="15.75" customHeight="1">
      <c r="A114" s="18">
        <v>9441</v>
      </c>
      <c r="B114" s="26" t="s">
        <v>41</v>
      </c>
      <c r="C114" s="31" t="s">
        <v>213</v>
      </c>
      <c r="D114" s="357" t="s">
        <v>11</v>
      </c>
      <c r="E114" s="358">
        <v>3.6</v>
      </c>
      <c r="F114" s="50"/>
      <c r="G114" s="50">
        <v>1</v>
      </c>
      <c r="H114" s="328"/>
      <c r="I114" s="429">
        <v>5178.4</v>
      </c>
    </row>
    <row r="115" spans="1:9" ht="15.75" customHeight="1">
      <c r="A115" s="18">
        <v>4817</v>
      </c>
      <c r="B115" s="26" t="s">
        <v>43</v>
      </c>
      <c r="C115" s="31" t="s">
        <v>44</v>
      </c>
      <c r="D115" s="357" t="s">
        <v>11</v>
      </c>
      <c r="E115" s="358">
        <v>1.45</v>
      </c>
      <c r="F115" s="50">
        <v>3.3</v>
      </c>
      <c r="G115" s="50">
        <v>6</v>
      </c>
      <c r="H115" s="328"/>
      <c r="I115" s="429">
        <v>867.2</v>
      </c>
    </row>
    <row r="116" spans="1:9" ht="15.75" customHeight="1">
      <c r="A116" s="18">
        <v>8102</v>
      </c>
      <c r="B116" s="26" t="s">
        <v>15</v>
      </c>
      <c r="C116" s="31" t="s">
        <v>45</v>
      </c>
      <c r="D116" s="357" t="s">
        <v>11</v>
      </c>
      <c r="E116" s="358">
        <v>0.388</v>
      </c>
      <c r="F116" s="50">
        <v>3.3</v>
      </c>
      <c r="G116" s="50">
        <v>18</v>
      </c>
      <c r="H116" s="328"/>
      <c r="I116" s="429">
        <v>263.2</v>
      </c>
    </row>
    <row r="117" spans="1:9" ht="15.75" customHeight="1">
      <c r="A117" s="359" t="s">
        <v>111</v>
      </c>
      <c r="B117" s="360" t="s">
        <v>98</v>
      </c>
      <c r="C117" s="320" t="s">
        <v>266</v>
      </c>
      <c r="D117" s="357" t="s">
        <v>11</v>
      </c>
      <c r="E117" s="50">
        <v>42.5</v>
      </c>
      <c r="F117" s="50">
        <v>3.125</v>
      </c>
      <c r="G117" s="50">
        <v>2</v>
      </c>
      <c r="H117" s="429">
        <f>I117*F117</f>
        <v>8124.8125</v>
      </c>
      <c r="I117" s="429">
        <v>2599.94</v>
      </c>
    </row>
    <row r="118" spans="1:9" ht="15.75" customHeight="1" thickBot="1">
      <c r="A118" s="59">
        <v>9010</v>
      </c>
      <c r="B118" s="28" t="s">
        <v>46</v>
      </c>
      <c r="C118" s="32" t="s">
        <v>47</v>
      </c>
      <c r="D118" s="361" t="s">
        <v>11</v>
      </c>
      <c r="E118" s="362">
        <v>0.4</v>
      </c>
      <c r="F118" s="70"/>
      <c r="G118" s="61">
        <v>2</v>
      </c>
      <c r="H118" s="335"/>
      <c r="I118" s="443">
        <v>1047.2</v>
      </c>
    </row>
    <row r="119" spans="1:9" ht="19.5" customHeight="1" thickBot="1">
      <c r="A119" s="448" t="s">
        <v>147</v>
      </c>
      <c r="B119" s="449"/>
      <c r="C119" s="449"/>
      <c r="D119" s="449"/>
      <c r="E119" s="449"/>
      <c r="F119" s="449"/>
      <c r="G119" s="449"/>
      <c r="H119" s="230"/>
      <c r="I119" s="231"/>
    </row>
    <row r="120" spans="1:9" ht="16.5" customHeight="1" thickBot="1">
      <c r="A120" s="462" t="s">
        <v>34</v>
      </c>
      <c r="B120" s="463"/>
      <c r="C120" s="463"/>
      <c r="D120" s="463"/>
      <c r="E120" s="463"/>
      <c r="F120" s="463"/>
      <c r="G120" s="463"/>
      <c r="H120" s="463"/>
      <c r="I120" s="464"/>
    </row>
    <row r="121" spans="1:9" ht="33" customHeight="1" thickBot="1">
      <c r="A121" s="63" t="s">
        <v>0</v>
      </c>
      <c r="B121" s="24" t="s">
        <v>1</v>
      </c>
      <c r="C121" s="29" t="s">
        <v>152</v>
      </c>
      <c r="D121" s="33" t="s">
        <v>2</v>
      </c>
      <c r="E121" s="38" t="s">
        <v>3</v>
      </c>
      <c r="F121" s="48" t="s">
        <v>4</v>
      </c>
      <c r="G121" s="43" t="s">
        <v>5</v>
      </c>
      <c r="H121" s="232" t="s">
        <v>229</v>
      </c>
      <c r="I121" s="233" t="s">
        <v>230</v>
      </c>
    </row>
    <row r="122" spans="1:9" ht="15.75" customHeight="1">
      <c r="A122" s="64" t="s">
        <v>35</v>
      </c>
      <c r="B122" s="25" t="s">
        <v>36</v>
      </c>
      <c r="C122" s="190" t="s">
        <v>8</v>
      </c>
      <c r="D122" s="34" t="s">
        <v>9</v>
      </c>
      <c r="E122" s="39">
        <v>18.37</v>
      </c>
      <c r="F122" s="49">
        <v>11</v>
      </c>
      <c r="G122" s="105">
        <v>11</v>
      </c>
      <c r="H122" s="434">
        <f>I122*F122</f>
        <v>3273.6000000000004</v>
      </c>
      <c r="I122" s="342">
        <v>297.6</v>
      </c>
    </row>
    <row r="123" spans="1:9" ht="15.75" customHeight="1">
      <c r="A123" s="18">
        <v>8050</v>
      </c>
      <c r="B123" s="26" t="s">
        <v>37</v>
      </c>
      <c r="C123" s="317" t="s">
        <v>38</v>
      </c>
      <c r="D123" s="71" t="str">
        <f>D122</f>
        <v>м2</v>
      </c>
      <c r="E123" s="40">
        <v>19.28</v>
      </c>
      <c r="F123" s="50">
        <v>8.26</v>
      </c>
      <c r="G123" s="101">
        <v>8</v>
      </c>
      <c r="H123" s="433">
        <f>I123*F123</f>
        <v>3567.9896</v>
      </c>
      <c r="I123" s="343">
        <v>431.96</v>
      </c>
    </row>
    <row r="124" spans="1:46" s="3" customFormat="1" ht="15.75" customHeight="1">
      <c r="A124" s="374">
        <v>8315</v>
      </c>
      <c r="B124" s="375" t="s">
        <v>116</v>
      </c>
      <c r="C124" s="376" t="s">
        <v>267</v>
      </c>
      <c r="D124" s="377" t="s">
        <v>11</v>
      </c>
      <c r="E124" s="378">
        <v>18.37</v>
      </c>
      <c r="F124" s="379">
        <v>22</v>
      </c>
      <c r="G124" s="380">
        <v>22</v>
      </c>
      <c r="H124" s="381">
        <v>2575.1</v>
      </c>
      <c r="I124" s="382">
        <v>117.05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</row>
    <row r="125" spans="1:9" s="274" customFormat="1" ht="15.75" customHeight="1">
      <c r="A125" s="136">
        <v>9350</v>
      </c>
      <c r="B125" s="137" t="s">
        <v>102</v>
      </c>
      <c r="C125" s="318" t="s">
        <v>184</v>
      </c>
      <c r="D125" s="146" t="s">
        <v>11</v>
      </c>
      <c r="E125" s="140">
        <v>2.8</v>
      </c>
      <c r="F125" s="141">
        <v>3.3</v>
      </c>
      <c r="G125" s="161">
        <v>4</v>
      </c>
      <c r="H125" s="336"/>
      <c r="I125" s="423">
        <v>1392</v>
      </c>
    </row>
    <row r="126" spans="1:46" s="3" customFormat="1" ht="15.75" customHeight="1">
      <c r="A126" s="17">
        <v>9331</v>
      </c>
      <c r="B126" s="27" t="s">
        <v>14</v>
      </c>
      <c r="C126" s="317" t="s">
        <v>185</v>
      </c>
      <c r="D126" s="35" t="str">
        <f>D125</f>
        <v>шт.</v>
      </c>
      <c r="E126" s="41">
        <v>4</v>
      </c>
      <c r="F126" s="36"/>
      <c r="G126" s="103">
        <v>1</v>
      </c>
      <c r="H126" s="331"/>
      <c r="I126" s="423">
        <v>5508.8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</row>
    <row r="127" spans="1:9" ht="15.75" customHeight="1">
      <c r="A127" s="18">
        <v>9430</v>
      </c>
      <c r="B127" s="26" t="s">
        <v>39</v>
      </c>
      <c r="C127" s="317" t="s">
        <v>40</v>
      </c>
      <c r="D127" s="71" t="s">
        <v>11</v>
      </c>
      <c r="E127" s="40">
        <v>2.34</v>
      </c>
      <c r="F127" s="50">
        <v>3.3</v>
      </c>
      <c r="G127" s="101">
        <v>4</v>
      </c>
      <c r="H127" s="332"/>
      <c r="I127" s="343">
        <v>2094.4</v>
      </c>
    </row>
    <row r="128" spans="1:9" ht="15.75" customHeight="1">
      <c r="A128" s="18">
        <v>9441</v>
      </c>
      <c r="B128" s="26" t="s">
        <v>41</v>
      </c>
      <c r="C128" s="317" t="s">
        <v>42</v>
      </c>
      <c r="D128" s="71" t="s">
        <v>11</v>
      </c>
      <c r="E128" s="40">
        <v>3.6</v>
      </c>
      <c r="F128" s="50"/>
      <c r="G128" s="101">
        <v>1</v>
      </c>
      <c r="H128" s="332"/>
      <c r="I128" s="343">
        <v>5178.4</v>
      </c>
    </row>
    <row r="129" spans="1:9" ht="15.75" customHeight="1">
      <c r="A129" s="18">
        <v>4817</v>
      </c>
      <c r="B129" s="26" t="s">
        <v>43</v>
      </c>
      <c r="C129" s="317" t="s">
        <v>44</v>
      </c>
      <c r="D129" s="71" t="s">
        <v>11</v>
      </c>
      <c r="E129" s="40">
        <v>1.45</v>
      </c>
      <c r="F129" s="50">
        <v>3.3</v>
      </c>
      <c r="G129" s="101">
        <v>6</v>
      </c>
      <c r="H129" s="332"/>
      <c r="I129" s="429">
        <v>867.2</v>
      </c>
    </row>
    <row r="130" spans="1:46" s="2" customFormat="1" ht="15.75" customHeight="1">
      <c r="A130" s="162">
        <v>8102</v>
      </c>
      <c r="B130" s="150" t="s">
        <v>15</v>
      </c>
      <c r="C130" s="318" t="s">
        <v>45</v>
      </c>
      <c r="D130" s="146" t="s">
        <v>11</v>
      </c>
      <c r="E130" s="147">
        <v>0.388</v>
      </c>
      <c r="F130" s="148">
        <v>3.3</v>
      </c>
      <c r="G130" s="163">
        <v>18</v>
      </c>
      <c r="H130" s="334"/>
      <c r="I130" s="423">
        <v>263.2</v>
      </c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</row>
    <row r="131" spans="1:9" ht="15.75" customHeight="1">
      <c r="A131" s="162">
        <v>8108</v>
      </c>
      <c r="B131" s="150" t="s">
        <v>15</v>
      </c>
      <c r="C131" s="318" t="s">
        <v>45</v>
      </c>
      <c r="D131" s="146" t="s">
        <v>11</v>
      </c>
      <c r="E131" s="147">
        <v>0.388</v>
      </c>
      <c r="F131" s="148">
        <v>3.3</v>
      </c>
      <c r="G131" s="163">
        <v>18</v>
      </c>
      <c r="H131" s="334"/>
      <c r="I131" s="423">
        <v>263.2</v>
      </c>
    </row>
    <row r="132" spans="1:9" ht="21.75" customHeight="1">
      <c r="A132" s="143">
        <v>9117</v>
      </c>
      <c r="B132" s="137" t="s">
        <v>73</v>
      </c>
      <c r="C132" s="318" t="s">
        <v>74</v>
      </c>
      <c r="D132" s="144" t="s">
        <v>75</v>
      </c>
      <c r="E132" s="140">
        <v>0.584</v>
      </c>
      <c r="F132" s="141"/>
      <c r="G132" s="142">
        <v>9</v>
      </c>
      <c r="H132" s="336"/>
      <c r="I132" s="423">
        <v>1087.2</v>
      </c>
    </row>
    <row r="133" spans="1:9" ht="19.5" customHeight="1">
      <c r="A133" s="136">
        <v>9118</v>
      </c>
      <c r="B133" s="137" t="s">
        <v>73</v>
      </c>
      <c r="C133" s="318" t="s">
        <v>76</v>
      </c>
      <c r="D133" s="144" t="s">
        <v>75</v>
      </c>
      <c r="E133" s="140">
        <v>0.584</v>
      </c>
      <c r="F133" s="141"/>
      <c r="G133" s="142">
        <v>9</v>
      </c>
      <c r="H133" s="336"/>
      <c r="I133" s="423">
        <v>1087.2</v>
      </c>
    </row>
    <row r="134" spans="1:9" ht="21.75" customHeight="1" thickBot="1">
      <c r="A134" s="59" t="s">
        <v>215</v>
      </c>
      <c r="B134" s="28" t="s">
        <v>46</v>
      </c>
      <c r="C134" s="319" t="s">
        <v>47</v>
      </c>
      <c r="D134" s="72" t="s">
        <v>11</v>
      </c>
      <c r="E134" s="62">
        <v>0.4</v>
      </c>
      <c r="F134" s="70"/>
      <c r="G134" s="102">
        <v>2</v>
      </c>
      <c r="H134" s="333"/>
      <c r="I134" s="344">
        <v>1047.2</v>
      </c>
    </row>
    <row r="135" spans="1:9" ht="20.25" customHeight="1" thickBot="1">
      <c r="A135" s="448" t="s">
        <v>150</v>
      </c>
      <c r="B135" s="482"/>
      <c r="C135" s="482"/>
      <c r="D135" s="482"/>
      <c r="E135" s="482"/>
      <c r="F135" s="482"/>
      <c r="G135" s="482"/>
      <c r="H135" s="245"/>
      <c r="I135" s="231"/>
    </row>
    <row r="136" spans="1:9" ht="16.5" customHeight="1" thickBot="1">
      <c r="A136" s="462" t="s">
        <v>49</v>
      </c>
      <c r="B136" s="463"/>
      <c r="C136" s="463"/>
      <c r="D136" s="463"/>
      <c r="E136" s="463"/>
      <c r="F136" s="463"/>
      <c r="G136" s="463"/>
      <c r="H136" s="463"/>
      <c r="I136" s="464"/>
    </row>
    <row r="137" spans="1:9" ht="33" customHeight="1" thickBot="1">
      <c r="A137" s="63" t="s">
        <v>0</v>
      </c>
      <c r="B137" s="24" t="s">
        <v>1</v>
      </c>
      <c r="C137" s="29" t="s">
        <v>152</v>
      </c>
      <c r="D137" s="33" t="s">
        <v>2</v>
      </c>
      <c r="E137" s="38" t="s">
        <v>3</v>
      </c>
      <c r="F137" s="48" t="s">
        <v>4</v>
      </c>
      <c r="G137" s="43" t="s">
        <v>5</v>
      </c>
      <c r="H137" s="236" t="s">
        <v>229</v>
      </c>
      <c r="I137" s="237" t="s">
        <v>230</v>
      </c>
    </row>
    <row r="138" spans="1:9" ht="15.75" customHeight="1">
      <c r="A138" s="383">
        <v>8084</v>
      </c>
      <c r="B138" s="384" t="s">
        <v>50</v>
      </c>
      <c r="C138" s="385" t="s">
        <v>38</v>
      </c>
      <c r="D138" s="386" t="s">
        <v>9</v>
      </c>
      <c r="E138" s="387">
        <v>22.25</v>
      </c>
      <c r="F138" s="388">
        <v>3.125</v>
      </c>
      <c r="G138" s="389">
        <v>3</v>
      </c>
      <c r="H138" s="390">
        <v>5617.96875</v>
      </c>
      <c r="I138" s="391">
        <v>1797.75</v>
      </c>
    </row>
    <row r="139" spans="1:46" s="2" customFormat="1" ht="15.75" customHeight="1">
      <c r="A139" s="392">
        <v>9440</v>
      </c>
      <c r="B139" s="375" t="s">
        <v>58</v>
      </c>
      <c r="C139" s="393" t="s">
        <v>57</v>
      </c>
      <c r="D139" s="394" t="s">
        <v>11</v>
      </c>
      <c r="E139" s="378">
        <v>3.18</v>
      </c>
      <c r="F139" s="379">
        <v>2.5</v>
      </c>
      <c r="G139" s="395">
        <v>4</v>
      </c>
      <c r="H139" s="396"/>
      <c r="I139" s="397">
        <v>2604.83</v>
      </c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</row>
    <row r="140" spans="1:9" ht="15.75" customHeight="1" thickBot="1">
      <c r="A140" s="363">
        <v>8109</v>
      </c>
      <c r="B140" s="28" t="s">
        <v>60</v>
      </c>
      <c r="C140" s="32" t="s">
        <v>45</v>
      </c>
      <c r="D140" s="37" t="s">
        <v>11</v>
      </c>
      <c r="E140" s="62">
        <v>0.495</v>
      </c>
      <c r="F140" s="61">
        <v>2.5</v>
      </c>
      <c r="G140" s="60">
        <v>18</v>
      </c>
      <c r="H140" s="333"/>
      <c r="I140" s="344">
        <v>300.8</v>
      </c>
    </row>
    <row r="141" spans="1:9" ht="21" customHeight="1" thickBot="1">
      <c r="A141" s="448" t="s">
        <v>51</v>
      </c>
      <c r="B141" s="458"/>
      <c r="C141" s="458"/>
      <c r="D141" s="458"/>
      <c r="E141" s="458"/>
      <c r="F141" s="458"/>
      <c r="G141" s="458"/>
      <c r="H141" s="226"/>
      <c r="I141" s="231"/>
    </row>
    <row r="142" spans="1:9" ht="16.5" customHeight="1" thickBot="1">
      <c r="A142" s="459" t="s">
        <v>52</v>
      </c>
      <c r="B142" s="460"/>
      <c r="C142" s="460"/>
      <c r="D142" s="460"/>
      <c r="E142" s="460"/>
      <c r="F142" s="460"/>
      <c r="G142" s="460"/>
      <c r="H142" s="460"/>
      <c r="I142" s="461"/>
    </row>
    <row r="143" spans="1:9" ht="33" customHeight="1" thickBot="1">
      <c r="A143" s="24" t="s">
        <v>0</v>
      </c>
      <c r="B143" s="19" t="s">
        <v>1</v>
      </c>
      <c r="C143" s="29" t="s">
        <v>152</v>
      </c>
      <c r="D143" s="33" t="s">
        <v>2</v>
      </c>
      <c r="E143" s="38" t="s">
        <v>3</v>
      </c>
      <c r="F143" s="48" t="s">
        <v>4</v>
      </c>
      <c r="G143" s="43" t="s">
        <v>5</v>
      </c>
      <c r="H143" s="236" t="s">
        <v>229</v>
      </c>
      <c r="I143" s="237" t="s">
        <v>230</v>
      </c>
    </row>
    <row r="144" spans="1:9" ht="15.75" customHeight="1">
      <c r="A144" s="398" t="s">
        <v>53</v>
      </c>
      <c r="B144" s="399" t="s">
        <v>54</v>
      </c>
      <c r="C144" s="400" t="s">
        <v>8</v>
      </c>
      <c r="D144" s="401" t="s">
        <v>9</v>
      </c>
      <c r="E144" s="402">
        <v>21.875</v>
      </c>
      <c r="F144" s="403">
        <v>6.25</v>
      </c>
      <c r="G144" s="404">
        <v>6</v>
      </c>
      <c r="H144" s="390">
        <v>3834.5625</v>
      </c>
      <c r="I144" s="391">
        <v>613.53</v>
      </c>
    </row>
    <row r="145" spans="1:9" ht="15.75" customHeight="1">
      <c r="A145" s="26">
        <v>8063</v>
      </c>
      <c r="B145" s="21" t="s">
        <v>55</v>
      </c>
      <c r="C145" s="31" t="s">
        <v>38</v>
      </c>
      <c r="D145" s="35" t="s">
        <v>9</v>
      </c>
      <c r="E145" s="40">
        <v>20.097</v>
      </c>
      <c r="F145" s="50">
        <v>5.5</v>
      </c>
      <c r="G145" s="45">
        <v>6</v>
      </c>
      <c r="H145" s="433">
        <f>I145*F145</f>
        <v>3845.6000000000004</v>
      </c>
      <c r="I145" s="343">
        <v>699.2</v>
      </c>
    </row>
    <row r="146" spans="1:9" ht="15.75" customHeight="1">
      <c r="A146" s="375">
        <v>8064</v>
      </c>
      <c r="B146" s="405" t="s">
        <v>56</v>
      </c>
      <c r="C146" s="393" t="s">
        <v>38</v>
      </c>
      <c r="D146" s="394" t="s">
        <v>9</v>
      </c>
      <c r="E146" s="378">
        <v>20.9</v>
      </c>
      <c r="F146" s="379">
        <v>4.18</v>
      </c>
      <c r="G146" s="395">
        <v>6</v>
      </c>
      <c r="H146" s="381">
        <v>4751.7822</v>
      </c>
      <c r="I146" s="382">
        <v>1136.79</v>
      </c>
    </row>
    <row r="147" spans="1:46" s="1" customFormat="1" ht="15.75" customHeight="1">
      <c r="A147" s="26">
        <v>9430</v>
      </c>
      <c r="B147" s="21" t="s">
        <v>39</v>
      </c>
      <c r="C147" s="31" t="s">
        <v>57</v>
      </c>
      <c r="D147" s="35" t="s">
        <v>11</v>
      </c>
      <c r="E147" s="40">
        <v>2.34</v>
      </c>
      <c r="F147" s="74">
        <v>3.3</v>
      </c>
      <c r="G147" s="45">
        <v>4</v>
      </c>
      <c r="H147" s="332"/>
      <c r="I147" s="343">
        <v>2094.4</v>
      </c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</row>
    <row r="148" spans="1:46" s="4" customFormat="1" ht="15.75" customHeight="1">
      <c r="A148" s="406">
        <v>9440</v>
      </c>
      <c r="B148" s="405" t="s">
        <v>58</v>
      </c>
      <c r="C148" s="393" t="s">
        <v>57</v>
      </c>
      <c r="D148" s="394" t="str">
        <f>D147</f>
        <v>шт.</v>
      </c>
      <c r="E148" s="378">
        <v>3.18</v>
      </c>
      <c r="F148" s="379">
        <v>2.5</v>
      </c>
      <c r="G148" s="395">
        <v>4</v>
      </c>
      <c r="H148" s="381"/>
      <c r="I148" s="382">
        <v>2604.83</v>
      </c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</row>
    <row r="149" spans="1:46" s="4" customFormat="1" ht="15.75" customHeight="1">
      <c r="A149" s="26">
        <v>9441</v>
      </c>
      <c r="B149" s="21" t="s">
        <v>41</v>
      </c>
      <c r="C149" s="31" t="s">
        <v>59</v>
      </c>
      <c r="D149" s="35" t="str">
        <f>D148</f>
        <v>шт.</v>
      </c>
      <c r="E149" s="40">
        <v>3.6</v>
      </c>
      <c r="F149" s="50"/>
      <c r="G149" s="45">
        <v>1</v>
      </c>
      <c r="H149" s="334"/>
      <c r="I149" s="423">
        <v>5178.4</v>
      </c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</row>
    <row r="150" spans="1:46" s="4" customFormat="1" ht="15.75" customHeight="1">
      <c r="A150" s="26">
        <v>4817</v>
      </c>
      <c r="B150" s="21" t="s">
        <v>106</v>
      </c>
      <c r="C150" s="31" t="s">
        <v>44</v>
      </c>
      <c r="D150" s="35" t="s">
        <v>11</v>
      </c>
      <c r="E150" s="40">
        <v>1.45</v>
      </c>
      <c r="F150" s="50">
        <v>3.3</v>
      </c>
      <c r="G150" s="45">
        <v>6</v>
      </c>
      <c r="H150" s="334"/>
      <c r="I150" s="423">
        <v>867.2</v>
      </c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</row>
    <row r="151" spans="1:46" s="4" customFormat="1" ht="15.75" customHeight="1">
      <c r="A151" s="26">
        <v>8102</v>
      </c>
      <c r="B151" s="21" t="s">
        <v>15</v>
      </c>
      <c r="C151" s="31" t="s">
        <v>45</v>
      </c>
      <c r="D151" s="35" t="str">
        <f>D149</f>
        <v>шт.</v>
      </c>
      <c r="E151" s="40">
        <v>0.388</v>
      </c>
      <c r="F151" s="50">
        <v>3.3</v>
      </c>
      <c r="G151" s="45">
        <v>18</v>
      </c>
      <c r="H151" s="334"/>
      <c r="I151" s="423">
        <v>263.2</v>
      </c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</row>
    <row r="152" spans="1:46" s="4" customFormat="1" ht="15.75" customHeight="1">
      <c r="A152" s="26">
        <v>8108</v>
      </c>
      <c r="B152" s="21" t="s">
        <v>15</v>
      </c>
      <c r="C152" s="31" t="s">
        <v>45</v>
      </c>
      <c r="D152" s="35" t="s">
        <v>11</v>
      </c>
      <c r="E152" s="40">
        <v>0.388</v>
      </c>
      <c r="F152" s="50">
        <v>3.3</v>
      </c>
      <c r="G152" s="45">
        <v>18</v>
      </c>
      <c r="H152" s="334"/>
      <c r="I152" s="423">
        <v>263.2</v>
      </c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</row>
    <row r="153" spans="1:46" s="2" customFormat="1" ht="15.75" customHeight="1">
      <c r="A153" s="375">
        <v>8109</v>
      </c>
      <c r="B153" s="405" t="s">
        <v>60</v>
      </c>
      <c r="C153" s="393" t="s">
        <v>45</v>
      </c>
      <c r="D153" s="394" t="s">
        <v>11</v>
      </c>
      <c r="E153" s="378">
        <v>0.495</v>
      </c>
      <c r="F153" s="379">
        <v>2.5</v>
      </c>
      <c r="G153" s="395">
        <v>18</v>
      </c>
      <c r="H153" s="381"/>
      <c r="I153" s="382">
        <v>287.64</v>
      </c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</row>
    <row r="154" spans="1:46" s="1" customFormat="1" ht="15.75" customHeight="1" thickBot="1">
      <c r="A154" s="28">
        <v>9000</v>
      </c>
      <c r="B154" s="23" t="s">
        <v>61</v>
      </c>
      <c r="C154" s="32" t="s">
        <v>47</v>
      </c>
      <c r="D154" s="37" t="s">
        <v>11</v>
      </c>
      <c r="E154" s="62">
        <v>0.4</v>
      </c>
      <c r="F154" s="61"/>
      <c r="G154" s="60">
        <v>2</v>
      </c>
      <c r="H154" s="333"/>
      <c r="I154" s="443">
        <v>1047.2</v>
      </c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</row>
    <row r="155" spans="1:46" s="1" customFormat="1" ht="21.75" customHeight="1" thickBot="1">
      <c r="A155" s="448" t="s">
        <v>151</v>
      </c>
      <c r="B155" s="458"/>
      <c r="C155" s="458"/>
      <c r="D155" s="458"/>
      <c r="E155" s="458"/>
      <c r="F155" s="458"/>
      <c r="G155" s="458"/>
      <c r="H155" s="226"/>
      <c r="I155" s="231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</row>
    <row r="156" spans="1:46" s="1" customFormat="1" ht="16.5" customHeight="1" thickBot="1">
      <c r="A156" s="459" t="s">
        <v>191</v>
      </c>
      <c r="B156" s="460"/>
      <c r="C156" s="460"/>
      <c r="D156" s="460"/>
      <c r="E156" s="460"/>
      <c r="F156" s="460"/>
      <c r="G156" s="460"/>
      <c r="H156" s="460"/>
      <c r="I156" s="461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</row>
    <row r="157" spans="1:46" s="1" customFormat="1" ht="33" customHeight="1" thickBot="1">
      <c r="A157" s="63" t="s">
        <v>0</v>
      </c>
      <c r="B157" s="24" t="s">
        <v>1</v>
      </c>
      <c r="C157" s="29" t="s">
        <v>152</v>
      </c>
      <c r="D157" s="33" t="s">
        <v>2</v>
      </c>
      <c r="E157" s="38" t="s">
        <v>3</v>
      </c>
      <c r="F157" s="48" t="s">
        <v>4</v>
      </c>
      <c r="G157" s="43" t="s">
        <v>5</v>
      </c>
      <c r="H157" s="236" t="s">
        <v>229</v>
      </c>
      <c r="I157" s="237" t="s">
        <v>230</v>
      </c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</row>
    <row r="158" spans="1:46" s="3" customFormat="1" ht="15.75" customHeight="1">
      <c r="A158" s="82">
        <v>8031</v>
      </c>
      <c r="B158" s="84" t="s">
        <v>67</v>
      </c>
      <c r="C158" s="30" t="s">
        <v>8</v>
      </c>
      <c r="D158" s="364" t="str">
        <f>D159</f>
        <v>м2</v>
      </c>
      <c r="E158" s="78">
        <v>18.37</v>
      </c>
      <c r="F158" s="76">
        <v>11</v>
      </c>
      <c r="G158" s="75">
        <v>11</v>
      </c>
      <c r="H158" s="434">
        <f>I158*F158</f>
        <v>3273.6000000000004</v>
      </c>
      <c r="I158" s="342">
        <v>297.6</v>
      </c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</row>
    <row r="159" spans="1:46" s="1" customFormat="1" ht="15.75" customHeight="1">
      <c r="A159" s="83" t="s">
        <v>77</v>
      </c>
      <c r="B159" s="85" t="s">
        <v>78</v>
      </c>
      <c r="C159" s="31" t="s">
        <v>8</v>
      </c>
      <c r="D159" s="80" t="s">
        <v>9</v>
      </c>
      <c r="E159" s="41">
        <v>19.54</v>
      </c>
      <c r="F159" s="36">
        <v>7.41</v>
      </c>
      <c r="G159" s="46">
        <v>6</v>
      </c>
      <c r="H159" s="433">
        <f>I159*F159</f>
        <v>3551.1684</v>
      </c>
      <c r="I159" s="343">
        <v>479.24</v>
      </c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</row>
    <row r="160" spans="1:9" ht="15.75" customHeight="1">
      <c r="A160" s="83" t="s">
        <v>194</v>
      </c>
      <c r="B160" s="85" t="s">
        <v>55</v>
      </c>
      <c r="C160" s="31" t="s">
        <v>274</v>
      </c>
      <c r="D160" s="80" t="s">
        <v>9</v>
      </c>
      <c r="E160" s="41">
        <v>20.097</v>
      </c>
      <c r="F160" s="36">
        <v>5.5</v>
      </c>
      <c r="G160" s="46">
        <v>6</v>
      </c>
      <c r="H160" s="435">
        <f>I160*F160</f>
        <v>3889.6000000000004</v>
      </c>
      <c r="I160" s="430">
        <v>707.2</v>
      </c>
    </row>
    <row r="161" spans="1:9" ht="15.75" customHeight="1">
      <c r="A161" s="17">
        <v>8131</v>
      </c>
      <c r="B161" s="27" t="s">
        <v>70</v>
      </c>
      <c r="C161" s="31" t="s">
        <v>69</v>
      </c>
      <c r="D161" s="80" t="s">
        <v>11</v>
      </c>
      <c r="E161" s="41">
        <v>1.71</v>
      </c>
      <c r="F161" s="77">
        <v>3.3</v>
      </c>
      <c r="G161" s="46">
        <v>10</v>
      </c>
      <c r="H161" s="331"/>
      <c r="I161" s="423">
        <v>372.8</v>
      </c>
    </row>
    <row r="162" spans="1:9" s="254" customFormat="1" ht="15.75" customHeight="1">
      <c r="A162" s="162">
        <v>9340</v>
      </c>
      <c r="B162" s="137" t="s">
        <v>102</v>
      </c>
      <c r="C162" s="138" t="s">
        <v>273</v>
      </c>
      <c r="D162" s="141" t="s">
        <v>11</v>
      </c>
      <c r="E162" s="140">
        <v>3.27</v>
      </c>
      <c r="F162" s="141">
        <v>3.3</v>
      </c>
      <c r="G162" s="142">
        <v>4</v>
      </c>
      <c r="H162" s="339"/>
      <c r="I162" s="423">
        <v>1392</v>
      </c>
    </row>
    <row r="163" spans="1:46" s="2" customFormat="1" ht="22.5" customHeight="1">
      <c r="A163" s="17">
        <v>9331</v>
      </c>
      <c r="B163" s="27" t="s">
        <v>14</v>
      </c>
      <c r="C163" s="31" t="s">
        <v>141</v>
      </c>
      <c r="D163" s="36" t="str">
        <f>D162</f>
        <v>шт.</v>
      </c>
      <c r="E163" s="41">
        <v>4</v>
      </c>
      <c r="F163" s="36"/>
      <c r="G163" s="46">
        <v>1</v>
      </c>
      <c r="H163" s="331"/>
      <c r="I163" s="423">
        <v>4738.4</v>
      </c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</row>
    <row r="164" spans="1:46" s="1" customFormat="1" ht="24" customHeight="1">
      <c r="A164" s="18">
        <v>9430</v>
      </c>
      <c r="B164" s="26" t="s">
        <v>39</v>
      </c>
      <c r="C164" s="31" t="s">
        <v>192</v>
      </c>
      <c r="D164" s="35" t="s">
        <v>11</v>
      </c>
      <c r="E164" s="79">
        <v>2.34</v>
      </c>
      <c r="F164" s="74">
        <v>3.3</v>
      </c>
      <c r="G164" s="45">
        <v>4</v>
      </c>
      <c r="H164" s="332"/>
      <c r="I164" s="423">
        <v>2094.4</v>
      </c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</row>
    <row r="165" spans="1:46" s="2" customFormat="1" ht="21.75" customHeight="1">
      <c r="A165" s="18">
        <v>9441</v>
      </c>
      <c r="B165" s="26" t="s">
        <v>41</v>
      </c>
      <c r="C165" s="31" t="s">
        <v>193</v>
      </c>
      <c r="D165" s="35" t="str">
        <f>D164</f>
        <v>шт.</v>
      </c>
      <c r="E165" s="79">
        <v>3.6</v>
      </c>
      <c r="F165" s="50"/>
      <c r="G165" s="45">
        <v>1</v>
      </c>
      <c r="H165" s="332"/>
      <c r="I165" s="423">
        <v>5178.4</v>
      </c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</row>
    <row r="166" spans="1:46" s="1" customFormat="1" ht="15.75" customHeight="1">
      <c r="A166" s="17">
        <v>4817</v>
      </c>
      <c r="B166" s="27" t="s">
        <v>43</v>
      </c>
      <c r="C166" s="31" t="s">
        <v>44</v>
      </c>
      <c r="D166" s="36" t="str">
        <f>D161</f>
        <v>шт.</v>
      </c>
      <c r="E166" s="41">
        <v>1.45</v>
      </c>
      <c r="F166" s="36">
        <v>3.3</v>
      </c>
      <c r="G166" s="46">
        <v>6</v>
      </c>
      <c r="H166" s="331"/>
      <c r="I166" s="423">
        <v>867.2</v>
      </c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</row>
    <row r="167" spans="1:46" s="2" customFormat="1" ht="15.75" customHeight="1">
      <c r="A167" s="136">
        <v>8106</v>
      </c>
      <c r="B167" s="137" t="s">
        <v>28</v>
      </c>
      <c r="C167" s="138" t="s">
        <v>16</v>
      </c>
      <c r="D167" s="286" t="str">
        <f>D166</f>
        <v>шт.</v>
      </c>
      <c r="E167" s="140">
        <v>0.388</v>
      </c>
      <c r="F167" s="141">
        <v>3.3</v>
      </c>
      <c r="G167" s="142">
        <v>18</v>
      </c>
      <c r="H167" s="336"/>
      <c r="I167" s="423">
        <v>263.2</v>
      </c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</row>
    <row r="168" spans="1:46" s="1" customFormat="1" ht="15.75" customHeight="1">
      <c r="A168" s="136">
        <v>8108</v>
      </c>
      <c r="B168" s="137" t="s">
        <v>15</v>
      </c>
      <c r="C168" s="138" t="s">
        <v>16</v>
      </c>
      <c r="D168" s="286" t="s">
        <v>11</v>
      </c>
      <c r="E168" s="140">
        <v>0.388</v>
      </c>
      <c r="F168" s="141">
        <v>3.3</v>
      </c>
      <c r="G168" s="142">
        <v>18</v>
      </c>
      <c r="H168" s="336"/>
      <c r="I168" s="423">
        <v>263.2</v>
      </c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</row>
    <row r="169" spans="1:9" ht="20.25" customHeight="1">
      <c r="A169" s="73">
        <v>9117</v>
      </c>
      <c r="B169" s="27" t="s">
        <v>73</v>
      </c>
      <c r="C169" s="31" t="s">
        <v>143</v>
      </c>
      <c r="D169" s="36" t="s">
        <v>75</v>
      </c>
      <c r="E169" s="41">
        <v>0.584</v>
      </c>
      <c r="F169" s="36"/>
      <c r="G169" s="46">
        <v>9</v>
      </c>
      <c r="H169" s="331"/>
      <c r="I169" s="423">
        <v>1087.2</v>
      </c>
    </row>
    <row r="170" spans="1:9" ht="19.5" customHeight="1">
      <c r="A170" s="17">
        <v>9118</v>
      </c>
      <c r="B170" s="27" t="s">
        <v>73</v>
      </c>
      <c r="C170" s="31" t="s">
        <v>142</v>
      </c>
      <c r="D170" s="36" t="s">
        <v>75</v>
      </c>
      <c r="E170" s="41">
        <v>0.584</v>
      </c>
      <c r="F170" s="36"/>
      <c r="G170" s="46">
        <v>9</v>
      </c>
      <c r="H170" s="331"/>
      <c r="I170" s="423">
        <v>1087.2</v>
      </c>
    </row>
    <row r="171" spans="1:9" ht="15.75" customHeight="1" thickBot="1">
      <c r="A171" s="53" t="s">
        <v>215</v>
      </c>
      <c r="B171" s="52" t="s">
        <v>72</v>
      </c>
      <c r="C171" s="32" t="s">
        <v>47</v>
      </c>
      <c r="D171" s="365" t="s">
        <v>11</v>
      </c>
      <c r="E171" s="42">
        <v>0.4</v>
      </c>
      <c r="F171" s="51"/>
      <c r="G171" s="47">
        <v>2</v>
      </c>
      <c r="H171" s="340"/>
      <c r="I171" s="443">
        <v>1047.2</v>
      </c>
    </row>
    <row r="172" spans="1:9" ht="20.25" customHeight="1" thickBot="1">
      <c r="A172" s="448" t="s">
        <v>64</v>
      </c>
      <c r="B172" s="458"/>
      <c r="C172" s="458"/>
      <c r="D172" s="458"/>
      <c r="E172" s="458"/>
      <c r="F172" s="458"/>
      <c r="G172" s="458"/>
      <c r="H172" s="226"/>
      <c r="I172" s="231"/>
    </row>
    <row r="173" spans="1:9" ht="16.5" customHeight="1" thickBot="1">
      <c r="A173" s="462" t="s">
        <v>181</v>
      </c>
      <c r="B173" s="463"/>
      <c r="C173" s="463"/>
      <c r="D173" s="463"/>
      <c r="E173" s="463"/>
      <c r="F173" s="463"/>
      <c r="G173" s="463"/>
      <c r="H173" s="463"/>
      <c r="I173" s="464"/>
    </row>
    <row r="174" spans="1:9" ht="33" customHeight="1" thickBot="1">
      <c r="A174" s="63" t="s">
        <v>0</v>
      </c>
      <c r="B174" s="24" t="s">
        <v>1</v>
      </c>
      <c r="C174" s="29" t="s">
        <v>152</v>
      </c>
      <c r="D174" s="33" t="s">
        <v>2</v>
      </c>
      <c r="E174" s="38" t="s">
        <v>3</v>
      </c>
      <c r="F174" s="48" t="s">
        <v>4</v>
      </c>
      <c r="G174" s="43" t="s">
        <v>5</v>
      </c>
      <c r="H174" s="236" t="s">
        <v>229</v>
      </c>
      <c r="I174" s="237" t="s">
        <v>230</v>
      </c>
    </row>
    <row r="175" spans="1:9" ht="15.75" customHeight="1">
      <c r="A175" s="82" t="s">
        <v>65</v>
      </c>
      <c r="B175" s="84" t="s">
        <v>66</v>
      </c>
      <c r="C175" s="30" t="s">
        <v>275</v>
      </c>
      <c r="D175" s="364" t="s">
        <v>9</v>
      </c>
      <c r="E175" s="78">
        <v>18.64</v>
      </c>
      <c r="F175" s="76">
        <v>16</v>
      </c>
      <c r="G175" s="75">
        <v>16</v>
      </c>
      <c r="H175" s="434">
        <f>I175*F175</f>
        <v>3301.6</v>
      </c>
      <c r="I175" s="342">
        <v>206.35</v>
      </c>
    </row>
    <row r="176" spans="1:46" s="3" customFormat="1" ht="15.75" customHeight="1">
      <c r="A176" s="17">
        <v>8031</v>
      </c>
      <c r="B176" s="27" t="s">
        <v>67</v>
      </c>
      <c r="C176" s="31" t="s">
        <v>8</v>
      </c>
      <c r="D176" s="80" t="str">
        <f>D175</f>
        <v>м2</v>
      </c>
      <c r="E176" s="41">
        <v>18.37</v>
      </c>
      <c r="F176" s="36">
        <v>11</v>
      </c>
      <c r="G176" s="46">
        <v>11</v>
      </c>
      <c r="H176" s="433">
        <f>I176*F176</f>
        <v>3273.6000000000004</v>
      </c>
      <c r="I176" s="343">
        <v>297.6</v>
      </c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</row>
    <row r="177" spans="1:9" ht="15.75" customHeight="1">
      <c r="A177" s="83" t="s">
        <v>77</v>
      </c>
      <c r="B177" s="85" t="s">
        <v>78</v>
      </c>
      <c r="C177" s="31" t="s">
        <v>144</v>
      </c>
      <c r="D177" s="80" t="s">
        <v>9</v>
      </c>
      <c r="E177" s="41">
        <v>19.54</v>
      </c>
      <c r="F177" s="36">
        <v>7.41</v>
      </c>
      <c r="G177" s="46">
        <v>6</v>
      </c>
      <c r="H177" s="433">
        <f>I177*F177</f>
        <v>3551.1684</v>
      </c>
      <c r="I177" s="343">
        <v>479.24</v>
      </c>
    </row>
    <row r="178" spans="1:9" ht="15.75" customHeight="1">
      <c r="A178" s="374">
        <v>8315</v>
      </c>
      <c r="B178" s="375" t="s">
        <v>116</v>
      </c>
      <c r="C178" s="393" t="s">
        <v>188</v>
      </c>
      <c r="D178" s="407" t="s">
        <v>9</v>
      </c>
      <c r="E178" s="408">
        <v>18.37</v>
      </c>
      <c r="F178" s="379">
        <v>22</v>
      </c>
      <c r="G178" s="395">
        <v>22</v>
      </c>
      <c r="H178" s="409">
        <v>2575.1</v>
      </c>
      <c r="I178" s="397">
        <v>117.05</v>
      </c>
    </row>
    <row r="179" spans="1:9" ht="18.75" customHeight="1">
      <c r="A179" s="17">
        <v>8181</v>
      </c>
      <c r="B179" s="27" t="s">
        <v>68</v>
      </c>
      <c r="C179" s="31" t="s">
        <v>195</v>
      </c>
      <c r="D179" s="36" t="s">
        <v>11</v>
      </c>
      <c r="E179" s="41">
        <v>1.485</v>
      </c>
      <c r="F179" s="36">
        <v>4</v>
      </c>
      <c r="G179" s="46">
        <v>10</v>
      </c>
      <c r="H179" s="331"/>
      <c r="I179" s="343">
        <v>361.6</v>
      </c>
    </row>
    <row r="180" spans="1:9" ht="15.75" customHeight="1">
      <c r="A180" s="17">
        <v>8131</v>
      </c>
      <c r="B180" s="27" t="s">
        <v>70</v>
      </c>
      <c r="C180" s="31" t="s">
        <v>69</v>
      </c>
      <c r="D180" s="36" t="str">
        <f>D179</f>
        <v>шт.</v>
      </c>
      <c r="E180" s="41">
        <v>1.71</v>
      </c>
      <c r="F180" s="77">
        <v>3.3</v>
      </c>
      <c r="G180" s="46">
        <v>10</v>
      </c>
      <c r="H180" s="331"/>
      <c r="I180" s="343">
        <v>372.8</v>
      </c>
    </row>
    <row r="181" spans="1:9" s="254" customFormat="1" ht="15.75" customHeight="1">
      <c r="A181" s="136">
        <v>9240</v>
      </c>
      <c r="B181" s="137" t="s">
        <v>101</v>
      </c>
      <c r="C181" s="138" t="s">
        <v>276</v>
      </c>
      <c r="D181" s="141" t="str">
        <f>D190</f>
        <v>шт.</v>
      </c>
      <c r="E181" s="140">
        <v>2.59</v>
      </c>
      <c r="F181" s="141">
        <v>4</v>
      </c>
      <c r="G181" s="142">
        <v>4</v>
      </c>
      <c r="H181" s="339"/>
      <c r="I181" s="423">
        <v>1281.6</v>
      </c>
    </row>
    <row r="182" spans="1:9" s="254" customFormat="1" ht="15.75" customHeight="1">
      <c r="A182" s="136">
        <v>9340</v>
      </c>
      <c r="B182" s="137" t="s">
        <v>102</v>
      </c>
      <c r="C182" s="138" t="s">
        <v>10</v>
      </c>
      <c r="D182" s="141" t="str">
        <f>D181</f>
        <v>шт.</v>
      </c>
      <c r="E182" s="140">
        <v>3.27</v>
      </c>
      <c r="F182" s="141">
        <v>3.3</v>
      </c>
      <c r="G182" s="142">
        <v>4</v>
      </c>
      <c r="H182" s="339"/>
      <c r="I182" s="423">
        <v>1392</v>
      </c>
    </row>
    <row r="183" spans="1:9" s="314" customFormat="1" ht="15.75" customHeight="1">
      <c r="A183" s="136">
        <v>9331</v>
      </c>
      <c r="B183" s="137" t="s">
        <v>14</v>
      </c>
      <c r="C183" s="138" t="s">
        <v>48</v>
      </c>
      <c r="D183" s="141" t="str">
        <f>D182</f>
        <v>шт.</v>
      </c>
      <c r="E183" s="140">
        <v>4</v>
      </c>
      <c r="F183" s="141"/>
      <c r="G183" s="142">
        <v>1</v>
      </c>
      <c r="H183" s="339"/>
      <c r="I183" s="423">
        <v>4738.4</v>
      </c>
    </row>
    <row r="184" spans="1:9" s="315" customFormat="1" ht="15.75" customHeight="1">
      <c r="A184" s="345">
        <v>4828</v>
      </c>
      <c r="B184" s="346" t="s">
        <v>24</v>
      </c>
      <c r="C184" s="326" t="s">
        <v>277</v>
      </c>
      <c r="D184" s="366" t="str">
        <f>D180</f>
        <v>шт.</v>
      </c>
      <c r="E184" s="367">
        <v>0.86</v>
      </c>
      <c r="F184" s="366">
        <v>4</v>
      </c>
      <c r="G184" s="368">
        <v>6</v>
      </c>
      <c r="H184" s="369"/>
      <c r="I184" s="350">
        <v>243.27</v>
      </c>
    </row>
    <row r="185" spans="1:9" s="160" customFormat="1" ht="15.75" customHeight="1">
      <c r="A185" s="345">
        <v>4838</v>
      </c>
      <c r="B185" s="346" t="s">
        <v>71</v>
      </c>
      <c r="C185" s="326" t="s">
        <v>278</v>
      </c>
      <c r="D185" s="366" t="str">
        <f>D184</f>
        <v>шт.</v>
      </c>
      <c r="E185" s="367">
        <v>1.027</v>
      </c>
      <c r="F185" s="366">
        <v>3.3</v>
      </c>
      <c r="G185" s="368">
        <v>6</v>
      </c>
      <c r="H185" s="369"/>
      <c r="I185" s="350">
        <v>243.27</v>
      </c>
    </row>
    <row r="186" spans="1:9" s="315" customFormat="1" ht="15.75" customHeight="1">
      <c r="A186" s="136">
        <v>4816</v>
      </c>
      <c r="B186" s="137" t="s">
        <v>88</v>
      </c>
      <c r="C186" s="138" t="s">
        <v>279</v>
      </c>
      <c r="D186" s="141" t="str">
        <f>D185</f>
        <v>шт.</v>
      </c>
      <c r="E186" s="140">
        <v>1.14</v>
      </c>
      <c r="F186" s="141">
        <v>4</v>
      </c>
      <c r="G186" s="142">
        <v>6</v>
      </c>
      <c r="H186" s="339"/>
      <c r="I186" s="423">
        <v>748.8</v>
      </c>
    </row>
    <row r="187" spans="1:9" s="314" customFormat="1" ht="15.75" customHeight="1">
      <c r="A187" s="136">
        <v>4817</v>
      </c>
      <c r="B187" s="137" t="s">
        <v>43</v>
      </c>
      <c r="C187" s="138" t="s">
        <v>44</v>
      </c>
      <c r="D187" s="141" t="str">
        <f>D186</f>
        <v>шт.</v>
      </c>
      <c r="E187" s="140">
        <v>1.45</v>
      </c>
      <c r="F187" s="141">
        <v>3.3</v>
      </c>
      <c r="G187" s="142">
        <v>6</v>
      </c>
      <c r="H187" s="339"/>
      <c r="I187" s="423">
        <v>867.2</v>
      </c>
    </row>
    <row r="188" spans="1:9" s="316" customFormat="1" ht="15.75" customHeight="1">
      <c r="A188" s="136">
        <v>8101</v>
      </c>
      <c r="B188" s="137" t="s">
        <v>32</v>
      </c>
      <c r="C188" s="138" t="s">
        <v>280</v>
      </c>
      <c r="D188" s="141" t="str">
        <f>D185</f>
        <v>шт.</v>
      </c>
      <c r="E188" s="140">
        <v>0.304</v>
      </c>
      <c r="F188" s="141">
        <v>4</v>
      </c>
      <c r="G188" s="142">
        <v>18</v>
      </c>
      <c r="H188" s="339"/>
      <c r="I188" s="423">
        <v>211.2</v>
      </c>
    </row>
    <row r="189" spans="1:9" ht="15.75" customHeight="1">
      <c r="A189" s="17">
        <v>8107</v>
      </c>
      <c r="B189" s="27" t="s">
        <v>92</v>
      </c>
      <c r="C189" s="31" t="s">
        <v>196</v>
      </c>
      <c r="D189" s="36" t="s">
        <v>11</v>
      </c>
      <c r="E189" s="41">
        <v>0.304</v>
      </c>
      <c r="F189" s="36">
        <v>4</v>
      </c>
      <c r="G189" s="46">
        <v>18</v>
      </c>
      <c r="H189" s="331"/>
      <c r="I189" s="343">
        <v>211.2</v>
      </c>
    </row>
    <row r="190" spans="1:9" ht="15.75" customHeight="1">
      <c r="A190" s="136">
        <v>8106</v>
      </c>
      <c r="B190" s="137" t="s">
        <v>28</v>
      </c>
      <c r="C190" s="138" t="s">
        <v>16</v>
      </c>
      <c r="D190" s="141" t="str">
        <f>D188</f>
        <v>шт.</v>
      </c>
      <c r="E190" s="140">
        <v>0.388</v>
      </c>
      <c r="F190" s="141">
        <v>3.3</v>
      </c>
      <c r="G190" s="142">
        <v>18</v>
      </c>
      <c r="H190" s="336"/>
      <c r="I190" s="423">
        <v>263.2</v>
      </c>
    </row>
    <row r="191" spans="1:9" ht="15.75" customHeight="1">
      <c r="A191" s="136">
        <v>8108</v>
      </c>
      <c r="B191" s="137" t="s">
        <v>15</v>
      </c>
      <c r="C191" s="138" t="s">
        <v>145</v>
      </c>
      <c r="D191" s="286" t="s">
        <v>11</v>
      </c>
      <c r="E191" s="140">
        <v>0.388</v>
      </c>
      <c r="F191" s="141">
        <v>3.3</v>
      </c>
      <c r="G191" s="142">
        <v>18</v>
      </c>
      <c r="H191" s="336"/>
      <c r="I191" s="423">
        <v>263.2</v>
      </c>
    </row>
    <row r="192" spans="1:46" s="2" customFormat="1" ht="24" customHeight="1">
      <c r="A192" s="143">
        <v>9117</v>
      </c>
      <c r="B192" s="137" t="s">
        <v>73</v>
      </c>
      <c r="C192" s="138" t="s">
        <v>74</v>
      </c>
      <c r="D192" s="141" t="s">
        <v>75</v>
      </c>
      <c r="E192" s="140">
        <v>0.584</v>
      </c>
      <c r="F192" s="141"/>
      <c r="G192" s="142">
        <v>9</v>
      </c>
      <c r="H192" s="336"/>
      <c r="I192" s="423">
        <v>1087.2</v>
      </c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</row>
    <row r="193" spans="1:46" s="2" customFormat="1" ht="24" customHeight="1">
      <c r="A193" s="136">
        <v>9118</v>
      </c>
      <c r="B193" s="137" t="s">
        <v>73</v>
      </c>
      <c r="C193" s="138" t="s">
        <v>76</v>
      </c>
      <c r="D193" s="141" t="s">
        <v>75</v>
      </c>
      <c r="E193" s="140">
        <v>0.584</v>
      </c>
      <c r="F193" s="141"/>
      <c r="G193" s="142">
        <v>9</v>
      </c>
      <c r="H193" s="336"/>
      <c r="I193" s="423">
        <v>1087.2</v>
      </c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</row>
    <row r="194" spans="1:9" ht="15.75" customHeight="1" thickBot="1">
      <c r="A194" s="53" t="s">
        <v>215</v>
      </c>
      <c r="B194" s="52" t="s">
        <v>72</v>
      </c>
      <c r="C194" s="32" t="s">
        <v>47</v>
      </c>
      <c r="D194" s="51" t="str">
        <f>D183</f>
        <v>шт.</v>
      </c>
      <c r="E194" s="42">
        <v>0.4</v>
      </c>
      <c r="F194" s="51"/>
      <c r="G194" s="47">
        <v>2</v>
      </c>
      <c r="H194" s="340"/>
      <c r="I194" s="344">
        <v>1047.2</v>
      </c>
    </row>
    <row r="195" spans="1:9" ht="21.75" customHeight="1" thickBot="1">
      <c r="A195" s="448" t="s">
        <v>62</v>
      </c>
      <c r="B195" s="458"/>
      <c r="C195" s="458"/>
      <c r="D195" s="458"/>
      <c r="E195" s="458"/>
      <c r="F195" s="458"/>
      <c r="G195" s="458"/>
      <c r="H195" s="226"/>
      <c r="I195" s="231"/>
    </row>
    <row r="196" spans="1:9" ht="16.5" customHeight="1" thickBot="1">
      <c r="A196" s="465" t="s">
        <v>63</v>
      </c>
      <c r="B196" s="466"/>
      <c r="C196" s="463"/>
      <c r="D196" s="463"/>
      <c r="E196" s="463"/>
      <c r="F196" s="463"/>
      <c r="G196" s="463"/>
      <c r="H196" s="463"/>
      <c r="I196" s="464"/>
    </row>
    <row r="197" spans="1:9" ht="33" customHeight="1" thickBot="1">
      <c r="A197" s="63" t="s">
        <v>0</v>
      </c>
      <c r="B197" s="24" t="s">
        <v>1</v>
      </c>
      <c r="C197" s="29" t="s">
        <v>152</v>
      </c>
      <c r="D197" s="33" t="s">
        <v>2</v>
      </c>
      <c r="E197" s="38" t="s">
        <v>3</v>
      </c>
      <c r="F197" s="48" t="s">
        <v>4</v>
      </c>
      <c r="G197" s="43" t="s">
        <v>5</v>
      </c>
      <c r="H197" s="236" t="s">
        <v>229</v>
      </c>
      <c r="I197" s="237" t="s">
        <v>230</v>
      </c>
    </row>
    <row r="198" spans="1:9" ht="15.75" customHeight="1">
      <c r="A198" s="64" t="s">
        <v>35</v>
      </c>
      <c r="B198" s="68" t="s">
        <v>36</v>
      </c>
      <c r="C198" s="86" t="s">
        <v>8</v>
      </c>
      <c r="D198" s="57" t="s">
        <v>9</v>
      </c>
      <c r="E198" s="78">
        <v>18.37</v>
      </c>
      <c r="F198" s="76">
        <v>11</v>
      </c>
      <c r="G198" s="75">
        <v>11</v>
      </c>
      <c r="H198" s="432">
        <f>I198*F198</f>
        <v>3273.6000000000004</v>
      </c>
      <c r="I198" s="422">
        <v>297.6</v>
      </c>
    </row>
    <row r="199" spans="1:9" ht="15.75" customHeight="1">
      <c r="A199" s="65" t="s">
        <v>77</v>
      </c>
      <c r="B199" s="58" t="s">
        <v>78</v>
      </c>
      <c r="C199" s="31" t="s">
        <v>8</v>
      </c>
      <c r="D199" s="35" t="s">
        <v>9</v>
      </c>
      <c r="E199" s="41">
        <v>19.54</v>
      </c>
      <c r="F199" s="36">
        <v>7.41</v>
      </c>
      <c r="G199" s="46">
        <v>6</v>
      </c>
      <c r="H199" s="433">
        <f>I199*F199</f>
        <v>3551.1684</v>
      </c>
      <c r="I199" s="343">
        <v>479.24</v>
      </c>
    </row>
    <row r="200" spans="1:9" ht="15.75" customHeight="1">
      <c r="A200" s="18">
        <v>8063</v>
      </c>
      <c r="B200" s="26" t="s">
        <v>55</v>
      </c>
      <c r="C200" s="31" t="s">
        <v>38</v>
      </c>
      <c r="D200" s="35" t="s">
        <v>9</v>
      </c>
      <c r="E200" s="40">
        <v>20.097</v>
      </c>
      <c r="F200" s="50">
        <v>5.5</v>
      </c>
      <c r="G200" s="45">
        <v>6</v>
      </c>
      <c r="H200" s="433">
        <f>I200*F200</f>
        <v>3845.6000000000004</v>
      </c>
      <c r="I200" s="343">
        <v>699.2</v>
      </c>
    </row>
    <row r="201" spans="1:9" ht="15.75" customHeight="1">
      <c r="A201" s="73">
        <v>9430</v>
      </c>
      <c r="B201" s="26" t="s">
        <v>39</v>
      </c>
      <c r="C201" s="31" t="s">
        <v>57</v>
      </c>
      <c r="D201" s="35" t="s">
        <v>11</v>
      </c>
      <c r="E201" s="40">
        <v>2.34</v>
      </c>
      <c r="F201" s="50">
        <v>3.3</v>
      </c>
      <c r="G201" s="45">
        <v>4</v>
      </c>
      <c r="H201" s="332"/>
      <c r="I201" s="343">
        <v>2094.4</v>
      </c>
    </row>
    <row r="202" spans="1:46" s="2" customFormat="1" ht="15.75" customHeight="1">
      <c r="A202" s="162">
        <v>9441</v>
      </c>
      <c r="B202" s="150" t="s">
        <v>41</v>
      </c>
      <c r="C202" s="138" t="s">
        <v>59</v>
      </c>
      <c r="D202" s="146" t="s">
        <v>11</v>
      </c>
      <c r="E202" s="147">
        <v>3.6</v>
      </c>
      <c r="F202" s="148"/>
      <c r="G202" s="149">
        <v>1</v>
      </c>
      <c r="H202" s="334"/>
      <c r="I202" s="423">
        <v>5178.4</v>
      </c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</row>
    <row r="203" spans="1:46" s="2" customFormat="1" ht="15.75" customHeight="1">
      <c r="A203" s="162">
        <v>4817</v>
      </c>
      <c r="B203" s="137" t="s">
        <v>43</v>
      </c>
      <c r="C203" s="138" t="s">
        <v>44</v>
      </c>
      <c r="D203" s="141" t="str">
        <f>D202</f>
        <v>шт.</v>
      </c>
      <c r="E203" s="140">
        <v>1.45</v>
      </c>
      <c r="F203" s="141">
        <v>3.3</v>
      </c>
      <c r="G203" s="142">
        <v>6</v>
      </c>
      <c r="H203" s="336"/>
      <c r="I203" s="423">
        <v>867.2</v>
      </c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</row>
    <row r="204" spans="1:46" s="2" customFormat="1" ht="15.75" customHeight="1">
      <c r="A204" s="162">
        <v>8102</v>
      </c>
      <c r="B204" s="150" t="s">
        <v>15</v>
      </c>
      <c r="C204" s="138" t="s">
        <v>45</v>
      </c>
      <c r="D204" s="146" t="str">
        <f>D202</f>
        <v>шт.</v>
      </c>
      <c r="E204" s="147">
        <v>0.388</v>
      </c>
      <c r="F204" s="148">
        <v>3.3</v>
      </c>
      <c r="G204" s="149">
        <v>18</v>
      </c>
      <c r="H204" s="334"/>
      <c r="I204" s="423">
        <v>263.2</v>
      </c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</row>
    <row r="205" spans="1:9" ht="15.75" customHeight="1">
      <c r="A205" s="136">
        <v>8108</v>
      </c>
      <c r="B205" s="137" t="s">
        <v>15</v>
      </c>
      <c r="C205" s="138" t="s">
        <v>16</v>
      </c>
      <c r="D205" s="139" t="s">
        <v>11</v>
      </c>
      <c r="E205" s="140">
        <v>0.388</v>
      </c>
      <c r="F205" s="141">
        <v>3.3</v>
      </c>
      <c r="G205" s="142">
        <v>18</v>
      </c>
      <c r="H205" s="336"/>
      <c r="I205" s="423">
        <v>263.2</v>
      </c>
    </row>
    <row r="206" spans="1:9" ht="15.75" customHeight="1" thickBot="1">
      <c r="A206" s="59" t="s">
        <v>215</v>
      </c>
      <c r="B206" s="28" t="s">
        <v>61</v>
      </c>
      <c r="C206" s="32" t="s">
        <v>47</v>
      </c>
      <c r="D206" s="37" t="s">
        <v>75</v>
      </c>
      <c r="E206" s="62">
        <v>0.4</v>
      </c>
      <c r="F206" s="61"/>
      <c r="G206" s="60">
        <v>2</v>
      </c>
      <c r="H206" s="333"/>
      <c r="I206" s="344">
        <v>1047.2</v>
      </c>
    </row>
    <row r="207" spans="1:9" ht="21.75" customHeight="1" thickBot="1">
      <c r="A207" s="450" t="s">
        <v>89</v>
      </c>
      <c r="B207" s="451"/>
      <c r="C207" s="451"/>
      <c r="D207" s="451"/>
      <c r="E207" s="451"/>
      <c r="F207" s="451"/>
      <c r="G207" s="451"/>
      <c r="H207" s="241"/>
      <c r="I207" s="231"/>
    </row>
    <row r="208" spans="1:9" ht="16.5" customHeight="1" thickBot="1">
      <c r="A208" s="452" t="s">
        <v>124</v>
      </c>
      <c r="B208" s="453"/>
      <c r="C208" s="453"/>
      <c r="D208" s="453"/>
      <c r="E208" s="453"/>
      <c r="F208" s="453"/>
      <c r="G208" s="453"/>
      <c r="H208" s="453"/>
      <c r="I208" s="454"/>
    </row>
    <row r="209" spans="1:9" ht="33" customHeight="1" thickBot="1">
      <c r="A209" s="24" t="s">
        <v>0</v>
      </c>
      <c r="B209" s="19" t="s">
        <v>1</v>
      </c>
      <c r="C209" s="88" t="s">
        <v>152</v>
      </c>
      <c r="D209" s="33" t="s">
        <v>2</v>
      </c>
      <c r="E209" s="38" t="s">
        <v>3</v>
      </c>
      <c r="F209" s="48" t="s">
        <v>4</v>
      </c>
      <c r="G209" s="43" t="s">
        <v>5</v>
      </c>
      <c r="H209" s="236" t="s">
        <v>229</v>
      </c>
      <c r="I209" s="237" t="s">
        <v>230</v>
      </c>
    </row>
    <row r="210" spans="1:9" ht="15.75" customHeight="1">
      <c r="A210" s="68">
        <v>1100</v>
      </c>
      <c r="B210" s="193" t="s">
        <v>21</v>
      </c>
      <c r="C210" s="197" t="s">
        <v>125</v>
      </c>
      <c r="D210" s="44" t="s">
        <v>9</v>
      </c>
      <c r="E210" s="56">
        <v>19.8</v>
      </c>
      <c r="F210" s="55">
        <v>33</v>
      </c>
      <c r="G210" s="54">
        <v>20</v>
      </c>
      <c r="H210" s="432">
        <f>I210*F210</f>
        <v>2983.2000000000003</v>
      </c>
      <c r="I210" s="422">
        <v>90.4</v>
      </c>
    </row>
    <row r="211" spans="1:9" ht="15.75" customHeight="1">
      <c r="A211" s="26">
        <v>1610</v>
      </c>
      <c r="B211" s="194" t="s">
        <v>90</v>
      </c>
      <c r="C211" s="198" t="s">
        <v>126</v>
      </c>
      <c r="D211" s="196" t="s">
        <v>9</v>
      </c>
      <c r="E211" s="40">
        <v>22.72</v>
      </c>
      <c r="F211" s="50">
        <v>16</v>
      </c>
      <c r="G211" s="45">
        <v>12</v>
      </c>
      <c r="H211" s="433">
        <f>I211*F211</f>
        <v>4083.2</v>
      </c>
      <c r="I211" s="343">
        <v>255.2</v>
      </c>
    </row>
    <row r="212" spans="1:9" ht="15.75" customHeight="1">
      <c r="A212" s="26">
        <v>9240</v>
      </c>
      <c r="B212" s="194" t="s">
        <v>103</v>
      </c>
      <c r="C212" s="198" t="s">
        <v>127</v>
      </c>
      <c r="D212" s="45" t="s">
        <v>27</v>
      </c>
      <c r="E212" s="41">
        <v>2.59</v>
      </c>
      <c r="F212" s="36">
        <v>4</v>
      </c>
      <c r="G212" s="46">
        <v>4</v>
      </c>
      <c r="H212" s="331"/>
      <c r="I212" s="423">
        <v>1726.4</v>
      </c>
    </row>
    <row r="213" spans="1:9" ht="15.75" customHeight="1">
      <c r="A213" s="26">
        <v>9331</v>
      </c>
      <c r="B213" s="194" t="s">
        <v>105</v>
      </c>
      <c r="C213" s="198" t="s">
        <v>131</v>
      </c>
      <c r="D213" s="45" t="s">
        <v>27</v>
      </c>
      <c r="E213" s="41">
        <v>4</v>
      </c>
      <c r="F213" s="36"/>
      <c r="G213" s="46">
        <v>1</v>
      </c>
      <c r="H213" s="331"/>
      <c r="I213" s="423">
        <v>4738.4</v>
      </c>
    </row>
    <row r="214" spans="1:46" s="3" customFormat="1" ht="15.75" customHeight="1">
      <c r="A214" s="26">
        <v>4828</v>
      </c>
      <c r="B214" s="194" t="s">
        <v>24</v>
      </c>
      <c r="C214" s="199" t="s">
        <v>257</v>
      </c>
      <c r="D214" s="45" t="s">
        <v>11</v>
      </c>
      <c r="E214" s="41">
        <v>0.86</v>
      </c>
      <c r="F214" s="36">
        <v>4</v>
      </c>
      <c r="G214" s="46">
        <v>6</v>
      </c>
      <c r="H214" s="331"/>
      <c r="I214" s="423">
        <v>630.4</v>
      </c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</row>
    <row r="215" spans="1:9" ht="15.75" customHeight="1">
      <c r="A215" s="26">
        <v>4822</v>
      </c>
      <c r="B215" s="194" t="s">
        <v>91</v>
      </c>
      <c r="C215" s="199" t="s">
        <v>25</v>
      </c>
      <c r="D215" s="45" t="s">
        <v>27</v>
      </c>
      <c r="E215" s="40">
        <v>0.86</v>
      </c>
      <c r="F215" s="50">
        <v>4</v>
      </c>
      <c r="G215" s="45">
        <v>6</v>
      </c>
      <c r="H215" s="332"/>
      <c r="I215" s="423">
        <v>630.4</v>
      </c>
    </row>
    <row r="216" spans="1:9" ht="15.75" customHeight="1">
      <c r="A216" s="26">
        <v>2116</v>
      </c>
      <c r="B216" s="192" t="s">
        <v>92</v>
      </c>
      <c r="C216" s="198" t="s">
        <v>16</v>
      </c>
      <c r="D216" s="45" t="s">
        <v>27</v>
      </c>
      <c r="E216" s="40">
        <v>0.44</v>
      </c>
      <c r="F216" s="50">
        <v>4</v>
      </c>
      <c r="G216" s="45">
        <v>12</v>
      </c>
      <c r="H216" s="332"/>
      <c r="I216" s="423">
        <v>232</v>
      </c>
    </row>
    <row r="217" spans="1:9" ht="15.75" customHeight="1">
      <c r="A217" s="26">
        <v>9000</v>
      </c>
      <c r="B217" s="194" t="s">
        <v>72</v>
      </c>
      <c r="C217" s="198" t="s">
        <v>130</v>
      </c>
      <c r="D217" s="45" t="s">
        <v>27</v>
      </c>
      <c r="E217" s="40">
        <v>0.4</v>
      </c>
      <c r="F217" s="50"/>
      <c r="G217" s="45">
        <v>2</v>
      </c>
      <c r="H217" s="332"/>
      <c r="I217" s="423">
        <v>804.8</v>
      </c>
    </row>
    <row r="218" spans="1:46" s="3" customFormat="1" ht="22.5" customHeight="1">
      <c r="A218" s="26">
        <v>9005</v>
      </c>
      <c r="B218" s="192" t="s">
        <v>73</v>
      </c>
      <c r="C218" s="198" t="s">
        <v>129</v>
      </c>
      <c r="D218" s="45" t="s">
        <v>75</v>
      </c>
      <c r="E218" s="40">
        <v>0.893</v>
      </c>
      <c r="F218" s="50"/>
      <c r="G218" s="45">
        <v>6</v>
      </c>
      <c r="H218" s="332"/>
      <c r="I218" s="423">
        <v>1132.8</v>
      </c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</row>
    <row r="219" spans="1:9" ht="22.5" customHeight="1" thickBot="1">
      <c r="A219" s="28">
        <v>9006</v>
      </c>
      <c r="B219" s="195" t="s">
        <v>73</v>
      </c>
      <c r="C219" s="200" t="s">
        <v>128</v>
      </c>
      <c r="D219" s="60" t="s">
        <v>75</v>
      </c>
      <c r="E219" s="62">
        <v>0.893</v>
      </c>
      <c r="F219" s="61"/>
      <c r="G219" s="60">
        <v>6</v>
      </c>
      <c r="H219" s="333"/>
      <c r="I219" s="344">
        <v>1132.8</v>
      </c>
    </row>
    <row r="220" spans="1:9" ht="34.5" customHeight="1">
      <c r="A220" s="455" t="s">
        <v>180</v>
      </c>
      <c r="B220" s="455"/>
      <c r="C220" s="455"/>
      <c r="D220" s="455"/>
      <c r="E220" s="455"/>
      <c r="F220" s="455"/>
      <c r="G220" s="455"/>
      <c r="H220" s="455"/>
      <c r="I220" s="455"/>
    </row>
    <row r="221" spans="1:46" s="3" customFormat="1" ht="21" customHeight="1" thickBot="1">
      <c r="A221" s="448" t="s">
        <v>256</v>
      </c>
      <c r="B221" s="456"/>
      <c r="C221" s="456"/>
      <c r="D221" s="456"/>
      <c r="E221" s="456"/>
      <c r="F221" s="456"/>
      <c r="G221" s="456"/>
      <c r="H221" s="230"/>
      <c r="I221" s="231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</row>
    <row r="222" spans="1:46" s="1" customFormat="1" ht="16.5" customHeight="1" thickBot="1">
      <c r="A222" s="452" t="s">
        <v>207</v>
      </c>
      <c r="B222" s="453"/>
      <c r="C222" s="453"/>
      <c r="D222" s="453"/>
      <c r="E222" s="453"/>
      <c r="F222" s="453"/>
      <c r="G222" s="453"/>
      <c r="H222" s="453"/>
      <c r="I222" s="454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</row>
    <row r="223" spans="1:9" ht="33" customHeight="1" thickBot="1">
      <c r="A223" s="24" t="s">
        <v>0</v>
      </c>
      <c r="B223" s="19" t="s">
        <v>1</v>
      </c>
      <c r="C223" s="29" t="s">
        <v>152</v>
      </c>
      <c r="D223" s="33" t="s">
        <v>2</v>
      </c>
      <c r="E223" s="38" t="s">
        <v>3</v>
      </c>
      <c r="F223" s="48" t="s">
        <v>4</v>
      </c>
      <c r="G223" s="43" t="s">
        <v>5</v>
      </c>
      <c r="H223" s="236" t="s">
        <v>229</v>
      </c>
      <c r="I223" s="237" t="s">
        <v>230</v>
      </c>
    </row>
    <row r="224" spans="1:9" ht="15.75" customHeight="1" thickBot="1">
      <c r="A224" s="98" t="s">
        <v>208</v>
      </c>
      <c r="B224" s="97" t="s">
        <v>98</v>
      </c>
      <c r="C224" s="95" t="s">
        <v>107</v>
      </c>
      <c r="D224" s="96" t="s">
        <v>9</v>
      </c>
      <c r="E224" s="100">
        <v>42.5</v>
      </c>
      <c r="F224" s="91">
        <v>3.125</v>
      </c>
      <c r="G224" s="99">
        <v>2</v>
      </c>
      <c r="H224" s="431">
        <f>I224*F224</f>
        <v>8217.59375</v>
      </c>
      <c r="I224" s="344">
        <v>2629.63</v>
      </c>
    </row>
    <row r="225" spans="1:9" ht="22.5" customHeight="1" thickBot="1">
      <c r="A225" s="448" t="s">
        <v>204</v>
      </c>
      <c r="B225" s="456"/>
      <c r="C225" s="456"/>
      <c r="D225" s="456"/>
      <c r="E225" s="456"/>
      <c r="F225" s="456"/>
      <c r="G225" s="456"/>
      <c r="H225" s="230"/>
      <c r="I225" s="231"/>
    </row>
    <row r="226" spans="1:9" ht="16.5" customHeight="1" thickBot="1">
      <c r="A226" s="452" t="s">
        <v>205</v>
      </c>
      <c r="B226" s="453"/>
      <c r="C226" s="453"/>
      <c r="D226" s="453"/>
      <c r="E226" s="453"/>
      <c r="F226" s="453"/>
      <c r="G226" s="453"/>
      <c r="H226" s="453"/>
      <c r="I226" s="454"/>
    </row>
    <row r="227" spans="1:46" s="1" customFormat="1" ht="33" customHeight="1" thickBot="1">
      <c r="A227" s="24" t="s">
        <v>0</v>
      </c>
      <c r="B227" s="19" t="s">
        <v>1</v>
      </c>
      <c r="C227" s="29" t="s">
        <v>152</v>
      </c>
      <c r="D227" s="33" t="s">
        <v>2</v>
      </c>
      <c r="E227" s="38" t="s">
        <v>3</v>
      </c>
      <c r="F227" s="48" t="s">
        <v>4</v>
      </c>
      <c r="G227" s="43" t="s">
        <v>5</v>
      </c>
      <c r="H227" s="236" t="s">
        <v>229</v>
      </c>
      <c r="I227" s="237" t="s">
        <v>230</v>
      </c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</row>
    <row r="228" spans="1:9" ht="15.75" customHeight="1" thickBot="1">
      <c r="A228" s="98" t="s">
        <v>111</v>
      </c>
      <c r="B228" s="97" t="s">
        <v>98</v>
      </c>
      <c r="C228" s="95" t="s">
        <v>107</v>
      </c>
      <c r="D228" s="96" t="s">
        <v>9</v>
      </c>
      <c r="E228" s="100">
        <v>42.5</v>
      </c>
      <c r="F228" s="91">
        <v>3.125</v>
      </c>
      <c r="G228" s="99">
        <v>2</v>
      </c>
      <c r="H228" s="431">
        <f>I228*F228</f>
        <v>8124.8125</v>
      </c>
      <c r="I228" s="344">
        <v>2599.94</v>
      </c>
    </row>
    <row r="229" spans="1:9" ht="24.75" customHeight="1" thickBot="1">
      <c r="A229" s="448" t="s">
        <v>179</v>
      </c>
      <c r="B229" s="457"/>
      <c r="C229" s="457"/>
      <c r="D229" s="457"/>
      <c r="E229" s="457"/>
      <c r="F229" s="457"/>
      <c r="G229" s="457"/>
      <c r="H229" s="246"/>
      <c r="I229" s="231"/>
    </row>
    <row r="230" spans="1:46" s="1" customFormat="1" ht="16.5" customHeight="1" thickBot="1">
      <c r="A230" s="452" t="s">
        <v>93</v>
      </c>
      <c r="B230" s="453"/>
      <c r="C230" s="453"/>
      <c r="D230" s="453"/>
      <c r="E230" s="453"/>
      <c r="F230" s="453"/>
      <c r="G230" s="453"/>
      <c r="H230" s="453"/>
      <c r="I230" s="454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</row>
    <row r="231" spans="1:46" s="1" customFormat="1" ht="33" customHeight="1" thickBot="1">
      <c r="A231" s="24" t="s">
        <v>0</v>
      </c>
      <c r="B231" s="19" t="s">
        <v>1</v>
      </c>
      <c r="C231" s="29" t="s">
        <v>152</v>
      </c>
      <c r="D231" s="33" t="s">
        <v>2</v>
      </c>
      <c r="E231" s="38" t="s">
        <v>3</v>
      </c>
      <c r="F231" s="48" t="s">
        <v>4</v>
      </c>
      <c r="G231" s="43" t="s">
        <v>5</v>
      </c>
      <c r="H231" s="232" t="s">
        <v>229</v>
      </c>
      <c r="I231" s="237" t="s">
        <v>230</v>
      </c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</row>
    <row r="232" spans="1:46" s="1" customFormat="1" ht="15.75" customHeight="1">
      <c r="A232" s="89" t="s">
        <v>94</v>
      </c>
      <c r="B232" s="66" t="s">
        <v>95</v>
      </c>
      <c r="C232" s="30" t="s">
        <v>107</v>
      </c>
      <c r="D232" s="57" t="s">
        <v>9</v>
      </c>
      <c r="E232" s="56">
        <v>56.25</v>
      </c>
      <c r="F232" s="55">
        <v>6.25</v>
      </c>
      <c r="G232" s="106">
        <v>2</v>
      </c>
      <c r="H232" s="342">
        <f>I232*F232</f>
        <v>9480</v>
      </c>
      <c r="I232" s="342">
        <v>1516.8</v>
      </c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</row>
    <row r="233" spans="1:46" s="3" customFormat="1" ht="15.75" customHeight="1">
      <c r="A233" s="58" t="s">
        <v>108</v>
      </c>
      <c r="B233" s="21" t="s">
        <v>96</v>
      </c>
      <c r="C233" s="31" t="s">
        <v>107</v>
      </c>
      <c r="D233" s="35" t="s">
        <v>9</v>
      </c>
      <c r="E233" s="40">
        <v>42.188</v>
      </c>
      <c r="F233" s="50">
        <v>6.25</v>
      </c>
      <c r="G233" s="101">
        <v>2</v>
      </c>
      <c r="H233" s="343">
        <f>I233*F233</f>
        <v>7564.812499999999</v>
      </c>
      <c r="I233" s="343">
        <v>1210.37</v>
      </c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</row>
    <row r="234" spans="1:46" s="3" customFormat="1" ht="15.75" customHeight="1" thickBot="1">
      <c r="A234" s="90" t="s">
        <v>109</v>
      </c>
      <c r="B234" s="23" t="s">
        <v>97</v>
      </c>
      <c r="C234" s="32" t="s">
        <v>107</v>
      </c>
      <c r="D234" s="37" t="s">
        <v>9</v>
      </c>
      <c r="E234" s="62">
        <v>42.427</v>
      </c>
      <c r="F234" s="61">
        <v>4.18</v>
      </c>
      <c r="G234" s="102">
        <v>2</v>
      </c>
      <c r="H234" s="344">
        <f>I234*F234</f>
        <v>7868.8081999999995</v>
      </c>
      <c r="I234" s="344">
        <v>1882.49</v>
      </c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</row>
    <row r="235" spans="1:46" s="3" customFormat="1" ht="23.25" customHeight="1" thickBot="1">
      <c r="A235" s="448" t="s">
        <v>132</v>
      </c>
      <c r="B235" s="449"/>
      <c r="C235" s="449"/>
      <c r="D235" s="449"/>
      <c r="E235" s="449"/>
      <c r="F235" s="449"/>
      <c r="G235" s="449"/>
      <c r="H235" s="230"/>
      <c r="I235" s="231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</row>
    <row r="236" spans="1:46" s="3" customFormat="1" ht="16.5" customHeight="1" thickBot="1">
      <c r="A236" s="462" t="s">
        <v>104</v>
      </c>
      <c r="B236" s="463"/>
      <c r="C236" s="463"/>
      <c r="D236" s="463"/>
      <c r="E236" s="463"/>
      <c r="F236" s="463"/>
      <c r="G236" s="463"/>
      <c r="H236" s="463"/>
      <c r="I236" s="464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</row>
    <row r="237" spans="1:9" ht="33" customHeight="1" thickBot="1">
      <c r="A237" s="24" t="s">
        <v>0</v>
      </c>
      <c r="B237" s="19" t="s">
        <v>1</v>
      </c>
      <c r="C237" s="29" t="s">
        <v>152</v>
      </c>
      <c r="D237" s="33" t="s">
        <v>2</v>
      </c>
      <c r="E237" s="93" t="s">
        <v>3</v>
      </c>
      <c r="F237" s="88" t="s">
        <v>4</v>
      </c>
      <c r="G237" s="48" t="s">
        <v>5</v>
      </c>
      <c r="H237" s="236" t="s">
        <v>229</v>
      </c>
      <c r="I237" s="237" t="s">
        <v>230</v>
      </c>
    </row>
    <row r="238" spans="1:9" ht="15.75" customHeight="1" thickBot="1">
      <c r="A238" s="98" t="s">
        <v>110</v>
      </c>
      <c r="B238" s="97" t="s">
        <v>98</v>
      </c>
      <c r="C238" s="95" t="s">
        <v>107</v>
      </c>
      <c r="D238" s="96" t="s">
        <v>9</v>
      </c>
      <c r="E238" s="94">
        <v>42.5</v>
      </c>
      <c r="F238" s="92">
        <v>3.125</v>
      </c>
      <c r="G238" s="91">
        <v>2</v>
      </c>
      <c r="H238" s="431">
        <f>I238*F238</f>
        <v>8030.40625</v>
      </c>
      <c r="I238" s="344">
        <v>2569.73</v>
      </c>
    </row>
    <row r="239" spans="1:9" ht="24" customHeight="1" thickBot="1">
      <c r="A239" s="448" t="s">
        <v>133</v>
      </c>
      <c r="B239" s="449"/>
      <c r="C239" s="449"/>
      <c r="D239" s="449"/>
      <c r="E239" s="449"/>
      <c r="F239" s="449"/>
      <c r="G239" s="449"/>
      <c r="H239" s="231"/>
      <c r="I239" s="227"/>
    </row>
    <row r="240" spans="1:9" ht="16.5" customHeight="1" thickBot="1">
      <c r="A240" s="462" t="s">
        <v>186</v>
      </c>
      <c r="B240" s="463"/>
      <c r="C240" s="463"/>
      <c r="D240" s="463"/>
      <c r="E240" s="463"/>
      <c r="F240" s="463"/>
      <c r="G240" s="463"/>
      <c r="H240" s="463"/>
      <c r="I240" s="464"/>
    </row>
    <row r="241" spans="1:46" s="1" customFormat="1" ht="33" customHeight="1" thickBot="1">
      <c r="A241" s="24" t="s">
        <v>0</v>
      </c>
      <c r="B241" s="19" t="s">
        <v>1</v>
      </c>
      <c r="C241" s="29" t="s">
        <v>152</v>
      </c>
      <c r="D241" s="33" t="s">
        <v>2</v>
      </c>
      <c r="E241" s="38" t="s">
        <v>3</v>
      </c>
      <c r="F241" s="48" t="s">
        <v>4</v>
      </c>
      <c r="G241" s="43" t="s">
        <v>5</v>
      </c>
      <c r="H241" s="236" t="s">
        <v>229</v>
      </c>
      <c r="I241" s="237" t="s">
        <v>230</v>
      </c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</row>
    <row r="242" spans="1:9" ht="15.75" customHeight="1" thickBot="1">
      <c r="A242" s="98" t="s">
        <v>111</v>
      </c>
      <c r="B242" s="97" t="s">
        <v>98</v>
      </c>
      <c r="C242" s="95" t="s">
        <v>107</v>
      </c>
      <c r="D242" s="96" t="s">
        <v>9</v>
      </c>
      <c r="E242" s="100">
        <v>42.5</v>
      </c>
      <c r="F242" s="91">
        <v>3.125</v>
      </c>
      <c r="G242" s="99">
        <v>2</v>
      </c>
      <c r="H242" s="431">
        <f>I242*F242</f>
        <v>8124.8125</v>
      </c>
      <c r="I242" s="344">
        <v>2599.94</v>
      </c>
    </row>
    <row r="243" spans="1:9" ht="21.75" customHeight="1">
      <c r="A243" s="298"/>
      <c r="B243" s="107"/>
      <c r="C243" s="299"/>
      <c r="D243" s="300"/>
      <c r="E243" s="301"/>
      <c r="F243" s="302"/>
      <c r="G243" s="302"/>
      <c r="H243" s="303"/>
      <c r="I243" s="303"/>
    </row>
    <row r="244" spans="1:46" s="277" customFormat="1" ht="25.5" customHeight="1">
      <c r="A244" s="496" t="s">
        <v>183</v>
      </c>
      <c r="B244" s="496"/>
      <c r="C244" s="496"/>
      <c r="D244" s="496"/>
      <c r="E244" s="496"/>
      <c r="F244" s="496"/>
      <c r="G244" s="496"/>
      <c r="H244" s="496"/>
      <c r="I244" s="49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</row>
    <row r="245" spans="1:46" s="3" customFormat="1" ht="19.5" customHeight="1" thickBot="1">
      <c r="A245" s="448" t="s">
        <v>262</v>
      </c>
      <c r="B245" s="458"/>
      <c r="C245" s="458"/>
      <c r="D245" s="458"/>
      <c r="E245" s="458"/>
      <c r="F245" s="458"/>
      <c r="G245" s="458"/>
      <c r="H245" s="234"/>
      <c r="I245" s="235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</row>
    <row r="246" spans="1:46" s="3" customFormat="1" ht="16.5" customHeight="1" thickBot="1">
      <c r="A246" s="462" t="s">
        <v>261</v>
      </c>
      <c r="B246" s="463"/>
      <c r="C246" s="463"/>
      <c r="D246" s="463"/>
      <c r="E246" s="463"/>
      <c r="F246" s="463"/>
      <c r="G246" s="463"/>
      <c r="H246" s="463"/>
      <c r="I246" s="464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</row>
    <row r="247" spans="1:46" s="3" customFormat="1" ht="33" customHeight="1" thickBot="1">
      <c r="A247" s="63" t="s">
        <v>0</v>
      </c>
      <c r="B247" s="24" t="s">
        <v>1</v>
      </c>
      <c r="C247" s="29" t="s">
        <v>152</v>
      </c>
      <c r="D247" s="33" t="s">
        <v>2</v>
      </c>
      <c r="E247" s="38" t="s">
        <v>3</v>
      </c>
      <c r="F247" s="48" t="s">
        <v>4</v>
      </c>
      <c r="G247" s="43" t="s">
        <v>5</v>
      </c>
      <c r="H247" s="236" t="s">
        <v>229</v>
      </c>
      <c r="I247" s="237" t="s">
        <v>230</v>
      </c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</row>
    <row r="248" spans="1:46" s="3" customFormat="1" ht="25.5" customHeight="1" thickBot="1">
      <c r="A248" s="371" t="s">
        <v>251</v>
      </c>
      <c r="B248" s="50" t="s">
        <v>100</v>
      </c>
      <c r="C248" s="31" t="s">
        <v>10</v>
      </c>
      <c r="D248" s="35" t="s">
        <v>11</v>
      </c>
      <c r="E248" s="40">
        <v>2.8</v>
      </c>
      <c r="F248" s="50">
        <v>3.3</v>
      </c>
      <c r="G248" s="45">
        <v>4</v>
      </c>
      <c r="H248" s="370"/>
      <c r="I248" s="344">
        <v>794.71</v>
      </c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</row>
    <row r="249" spans="1:46" s="10" customFormat="1" ht="41.25" customHeight="1" thickBot="1">
      <c r="A249" s="448" t="s">
        <v>255</v>
      </c>
      <c r="B249" s="458"/>
      <c r="C249" s="458"/>
      <c r="D249" s="458"/>
      <c r="E249" s="458"/>
      <c r="F249" s="458"/>
      <c r="G249" s="458"/>
      <c r="H249" s="226"/>
      <c r="I249" s="231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</row>
    <row r="250" spans="1:46" s="2" customFormat="1" ht="16.5" customHeight="1" thickBot="1">
      <c r="A250" s="459" t="s">
        <v>187</v>
      </c>
      <c r="B250" s="460"/>
      <c r="C250" s="460"/>
      <c r="D250" s="460"/>
      <c r="E250" s="460"/>
      <c r="F250" s="460"/>
      <c r="G250" s="460"/>
      <c r="H250" s="460"/>
      <c r="I250" s="461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</row>
    <row r="251" spans="1:9" ht="33" customHeight="1" thickBot="1">
      <c r="A251" s="63" t="s">
        <v>0</v>
      </c>
      <c r="B251" s="24" t="s">
        <v>1</v>
      </c>
      <c r="C251" s="29" t="s">
        <v>152</v>
      </c>
      <c r="D251" s="33" t="s">
        <v>2</v>
      </c>
      <c r="E251" s="38" t="s">
        <v>3</v>
      </c>
      <c r="F251" s="48" t="s">
        <v>4</v>
      </c>
      <c r="G251" s="43" t="s">
        <v>5</v>
      </c>
      <c r="H251" s="236" t="s">
        <v>229</v>
      </c>
      <c r="I251" s="237" t="s">
        <v>230</v>
      </c>
    </row>
    <row r="252" spans="1:9" s="160" customFormat="1" ht="15.75" customHeight="1">
      <c r="A252" s="279" t="s">
        <v>235</v>
      </c>
      <c r="B252" s="280" t="s">
        <v>67</v>
      </c>
      <c r="C252" s="281" t="s">
        <v>211</v>
      </c>
      <c r="D252" s="282" t="s">
        <v>27</v>
      </c>
      <c r="E252" s="283">
        <v>18.37</v>
      </c>
      <c r="F252" s="284">
        <v>11</v>
      </c>
      <c r="G252" s="285">
        <v>11</v>
      </c>
      <c r="H252" s="342">
        <f>ROUND(I252*F252,2)</f>
        <v>1557.93</v>
      </c>
      <c r="I252" s="342">
        <v>141.63</v>
      </c>
    </row>
    <row r="253" spans="1:9" s="160" customFormat="1" ht="15.75" customHeight="1">
      <c r="A253" s="136" t="s">
        <v>246</v>
      </c>
      <c r="B253" s="137" t="s">
        <v>70</v>
      </c>
      <c r="C253" s="138" t="s">
        <v>249</v>
      </c>
      <c r="D253" s="286" t="s">
        <v>11</v>
      </c>
      <c r="E253" s="140">
        <v>1.71</v>
      </c>
      <c r="F253" s="287">
        <v>3.3</v>
      </c>
      <c r="G253" s="142">
        <v>10</v>
      </c>
      <c r="H253" s="242"/>
      <c r="I253" s="343">
        <v>240.46</v>
      </c>
    </row>
    <row r="254" spans="1:9" s="160" customFormat="1" ht="21.75" customHeight="1">
      <c r="A254" s="162" t="s">
        <v>247</v>
      </c>
      <c r="B254" s="150" t="s">
        <v>39</v>
      </c>
      <c r="C254" s="138" t="s">
        <v>281</v>
      </c>
      <c r="D254" s="146" t="s">
        <v>11</v>
      </c>
      <c r="E254" s="288">
        <v>2.34</v>
      </c>
      <c r="F254" s="289">
        <v>3.3</v>
      </c>
      <c r="G254" s="149">
        <v>4</v>
      </c>
      <c r="H254" s="240"/>
      <c r="I254" s="343">
        <v>999</v>
      </c>
    </row>
    <row r="255" spans="1:9" s="160" customFormat="1" ht="22.5" customHeight="1">
      <c r="A255" s="162" t="s">
        <v>248</v>
      </c>
      <c r="B255" s="150" t="s">
        <v>41</v>
      </c>
      <c r="C255" s="138" t="s">
        <v>282</v>
      </c>
      <c r="D255" s="146" t="str">
        <f>D254</f>
        <v>шт.</v>
      </c>
      <c r="E255" s="288">
        <v>3.6</v>
      </c>
      <c r="F255" s="148"/>
      <c r="G255" s="149">
        <v>1</v>
      </c>
      <c r="H255" s="240"/>
      <c r="I255" s="343">
        <v>1950</v>
      </c>
    </row>
    <row r="256" spans="1:9" s="160" customFormat="1" ht="15.75" customHeight="1">
      <c r="A256" s="136" t="s">
        <v>238</v>
      </c>
      <c r="B256" s="137" t="s">
        <v>28</v>
      </c>
      <c r="C256" s="138" t="s">
        <v>145</v>
      </c>
      <c r="D256" s="286" t="s">
        <v>27</v>
      </c>
      <c r="E256" s="140">
        <v>0.388</v>
      </c>
      <c r="F256" s="141">
        <v>3.3</v>
      </c>
      <c r="G256" s="142">
        <v>18</v>
      </c>
      <c r="H256" s="242"/>
      <c r="I256" s="343">
        <v>169.77</v>
      </c>
    </row>
    <row r="257" spans="1:9" s="160" customFormat="1" ht="15.75" customHeight="1">
      <c r="A257" s="136" t="s">
        <v>234</v>
      </c>
      <c r="B257" s="137" t="s">
        <v>15</v>
      </c>
      <c r="C257" s="138" t="s">
        <v>145</v>
      </c>
      <c r="D257" s="286" t="s">
        <v>11</v>
      </c>
      <c r="E257" s="140">
        <v>0.388</v>
      </c>
      <c r="F257" s="141">
        <v>3.3</v>
      </c>
      <c r="G257" s="142">
        <v>18</v>
      </c>
      <c r="H257" s="242"/>
      <c r="I257" s="343">
        <v>169.77</v>
      </c>
    </row>
    <row r="258" spans="1:9" s="160" customFormat="1" ht="15.75" customHeight="1" thickBot="1">
      <c r="A258" s="168" t="s">
        <v>241</v>
      </c>
      <c r="B258" s="159" t="s">
        <v>72</v>
      </c>
      <c r="C258" s="154" t="s">
        <v>250</v>
      </c>
      <c r="D258" s="290" t="s">
        <v>11</v>
      </c>
      <c r="E258" s="156">
        <v>0.4</v>
      </c>
      <c r="F258" s="157"/>
      <c r="G258" s="158">
        <v>2</v>
      </c>
      <c r="H258" s="243"/>
      <c r="I258" s="344">
        <v>675.45</v>
      </c>
    </row>
    <row r="259" spans="1:46" s="275" customFormat="1" ht="24" customHeight="1" thickBot="1">
      <c r="A259" s="448" t="s">
        <v>252</v>
      </c>
      <c r="B259" s="484"/>
      <c r="C259" s="484"/>
      <c r="D259" s="484"/>
      <c r="E259" s="484"/>
      <c r="F259" s="484"/>
      <c r="G259" s="484"/>
      <c r="H259" s="484"/>
      <c r="I259" s="485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  <c r="AG259" s="274"/>
      <c r="AH259" s="274"/>
      <c r="AI259" s="274"/>
      <c r="AJ259" s="274"/>
      <c r="AK259" s="274"/>
      <c r="AL259" s="274"/>
      <c r="AM259" s="274"/>
      <c r="AN259" s="274"/>
      <c r="AO259" s="274"/>
      <c r="AP259" s="274"/>
      <c r="AQ259" s="274"/>
      <c r="AR259" s="274"/>
      <c r="AS259" s="274"/>
      <c r="AT259" s="274"/>
    </row>
    <row r="260" spans="1:46" s="255" customFormat="1" ht="16.5" customHeight="1" thickBot="1">
      <c r="A260" s="493" t="s">
        <v>182</v>
      </c>
      <c r="B260" s="494"/>
      <c r="C260" s="494"/>
      <c r="D260" s="494"/>
      <c r="E260" s="494"/>
      <c r="F260" s="494"/>
      <c r="G260" s="494"/>
      <c r="H260" s="494"/>
      <c r="I260" s="495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  <c r="AA260" s="254"/>
      <c r="AB260" s="254"/>
      <c r="AC260" s="254"/>
      <c r="AD260" s="254"/>
      <c r="AE260" s="254"/>
      <c r="AF260" s="254"/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  <c r="AQ260" s="254"/>
      <c r="AR260" s="254"/>
      <c r="AS260" s="254"/>
      <c r="AT260" s="254"/>
    </row>
    <row r="261" spans="1:46" s="255" customFormat="1" ht="33" customHeight="1" thickBot="1">
      <c r="A261" s="256" t="s">
        <v>0</v>
      </c>
      <c r="B261" s="257" t="s">
        <v>1</v>
      </c>
      <c r="C261" s="258" t="s">
        <v>156</v>
      </c>
      <c r="D261" s="259" t="s">
        <v>157</v>
      </c>
      <c r="E261" s="260" t="s">
        <v>158</v>
      </c>
      <c r="F261" s="261" t="s">
        <v>4</v>
      </c>
      <c r="G261" s="262" t="s">
        <v>5</v>
      </c>
      <c r="H261" s="263" t="s">
        <v>229</v>
      </c>
      <c r="I261" s="264" t="s">
        <v>230</v>
      </c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  <c r="AA261" s="254"/>
      <c r="AB261" s="254"/>
      <c r="AC261" s="254"/>
      <c r="AD261" s="254"/>
      <c r="AE261" s="254"/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  <c r="AQ261" s="254"/>
      <c r="AR261" s="254"/>
      <c r="AS261" s="254"/>
      <c r="AT261" s="254"/>
    </row>
    <row r="262" spans="1:9" s="254" customFormat="1" ht="15.75" customHeight="1">
      <c r="A262" s="136" t="s">
        <v>235</v>
      </c>
      <c r="B262" s="137" t="s">
        <v>67</v>
      </c>
      <c r="C262" s="138" t="s">
        <v>211</v>
      </c>
      <c r="D262" s="286" t="s">
        <v>9</v>
      </c>
      <c r="E262" s="140">
        <v>18.37</v>
      </c>
      <c r="F262" s="141">
        <v>11</v>
      </c>
      <c r="G262" s="142">
        <v>11</v>
      </c>
      <c r="H262" s="240">
        <f>ROUND(I262*F262,2)</f>
        <v>2054.69</v>
      </c>
      <c r="I262" s="342">
        <v>186.79</v>
      </c>
    </row>
    <row r="263" spans="1:9" s="254" customFormat="1" ht="15.75" customHeight="1">
      <c r="A263" s="136" t="s">
        <v>236</v>
      </c>
      <c r="B263" s="137" t="s">
        <v>101</v>
      </c>
      <c r="C263" s="138" t="s">
        <v>184</v>
      </c>
      <c r="D263" s="141" t="s">
        <v>27</v>
      </c>
      <c r="E263" s="140">
        <v>2.59</v>
      </c>
      <c r="F263" s="141">
        <v>4</v>
      </c>
      <c r="G263" s="142">
        <v>4</v>
      </c>
      <c r="H263" s="242"/>
      <c r="I263" s="343">
        <v>650</v>
      </c>
    </row>
    <row r="264" spans="1:9" s="254" customFormat="1" ht="15.75" customHeight="1">
      <c r="A264" s="136" t="s">
        <v>237</v>
      </c>
      <c r="B264" s="137" t="s">
        <v>71</v>
      </c>
      <c r="C264" s="138" t="s">
        <v>231</v>
      </c>
      <c r="D264" s="141" t="s">
        <v>27</v>
      </c>
      <c r="E264" s="140">
        <v>1.027</v>
      </c>
      <c r="F264" s="141">
        <v>3.3</v>
      </c>
      <c r="G264" s="142">
        <v>6</v>
      </c>
      <c r="H264" s="242"/>
      <c r="I264" s="343">
        <v>237</v>
      </c>
    </row>
    <row r="265" spans="1:9" s="254" customFormat="1" ht="15.75" customHeight="1">
      <c r="A265" s="136" t="s">
        <v>238</v>
      </c>
      <c r="B265" s="137" t="s">
        <v>28</v>
      </c>
      <c r="C265" s="138" t="s">
        <v>145</v>
      </c>
      <c r="D265" s="141" t="s">
        <v>27</v>
      </c>
      <c r="E265" s="140">
        <v>0.388</v>
      </c>
      <c r="F265" s="141">
        <v>3.3</v>
      </c>
      <c r="G265" s="142">
        <v>18</v>
      </c>
      <c r="H265" s="242"/>
      <c r="I265" s="343">
        <v>169.77</v>
      </c>
    </row>
    <row r="266" spans="1:9" s="254" customFormat="1" ht="20.25" customHeight="1">
      <c r="A266" s="143" t="s">
        <v>239</v>
      </c>
      <c r="B266" s="137" t="s">
        <v>73</v>
      </c>
      <c r="C266" s="138" t="s">
        <v>244</v>
      </c>
      <c r="D266" s="141" t="s">
        <v>75</v>
      </c>
      <c r="E266" s="140">
        <v>0.584</v>
      </c>
      <c r="F266" s="141"/>
      <c r="G266" s="142">
        <v>9</v>
      </c>
      <c r="H266" s="242"/>
      <c r="I266" s="343">
        <v>701.25</v>
      </c>
    </row>
    <row r="267" spans="1:9" s="160" customFormat="1" ht="20.25" customHeight="1">
      <c r="A267" s="136" t="s">
        <v>240</v>
      </c>
      <c r="B267" s="137" t="s">
        <v>73</v>
      </c>
      <c r="C267" s="138" t="s">
        <v>245</v>
      </c>
      <c r="D267" s="141" t="s">
        <v>75</v>
      </c>
      <c r="E267" s="140">
        <v>0.584</v>
      </c>
      <c r="F267" s="141"/>
      <c r="G267" s="142">
        <v>9</v>
      </c>
      <c r="H267" s="242"/>
      <c r="I267" s="343">
        <v>701.25</v>
      </c>
    </row>
    <row r="268" spans="1:9" s="160" customFormat="1" ht="15.75" customHeight="1" thickBot="1">
      <c r="A268" s="168" t="s">
        <v>241</v>
      </c>
      <c r="B268" s="159" t="s">
        <v>72</v>
      </c>
      <c r="C268" s="154" t="s">
        <v>214</v>
      </c>
      <c r="D268" s="157" t="s">
        <v>27</v>
      </c>
      <c r="E268" s="156">
        <v>0.4</v>
      </c>
      <c r="F268" s="157"/>
      <c r="G268" s="158">
        <v>2</v>
      </c>
      <c r="H268" s="243"/>
      <c r="I268" s="344">
        <v>675.45</v>
      </c>
    </row>
    <row r="269" spans="1:46" s="275" customFormat="1" ht="22.5" customHeight="1" thickBot="1">
      <c r="A269" s="490" t="s">
        <v>253</v>
      </c>
      <c r="B269" s="491"/>
      <c r="C269" s="491"/>
      <c r="D269" s="491"/>
      <c r="E269" s="491"/>
      <c r="F269" s="491"/>
      <c r="G269" s="491"/>
      <c r="H269" s="491"/>
      <c r="I269" s="492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  <c r="AG269" s="274"/>
      <c r="AH269" s="274"/>
      <c r="AI269" s="274"/>
      <c r="AJ269" s="274"/>
      <c r="AK269" s="274"/>
      <c r="AL269" s="274"/>
      <c r="AM269" s="274"/>
      <c r="AN269" s="274"/>
      <c r="AO269" s="274"/>
      <c r="AP269" s="274"/>
      <c r="AQ269" s="274"/>
      <c r="AR269" s="274"/>
      <c r="AS269" s="274"/>
      <c r="AT269" s="274"/>
    </row>
    <row r="270" spans="1:46" s="3" customFormat="1" ht="16.5" customHeight="1" thickBot="1">
      <c r="A270" s="493" t="s">
        <v>155</v>
      </c>
      <c r="B270" s="494"/>
      <c r="C270" s="494"/>
      <c r="D270" s="494"/>
      <c r="E270" s="494"/>
      <c r="F270" s="494"/>
      <c r="G270" s="494"/>
      <c r="H270" s="494"/>
      <c r="I270" s="495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</row>
    <row r="271" spans="1:46" s="3" customFormat="1" ht="33" customHeight="1" thickBot="1">
      <c r="A271" s="256" t="s">
        <v>0</v>
      </c>
      <c r="B271" s="257" t="s">
        <v>1</v>
      </c>
      <c r="C271" s="258" t="s">
        <v>156</v>
      </c>
      <c r="D271" s="259" t="s">
        <v>157</v>
      </c>
      <c r="E271" s="260" t="s">
        <v>158</v>
      </c>
      <c r="F271" s="261" t="s">
        <v>4</v>
      </c>
      <c r="G271" s="262" t="s">
        <v>5</v>
      </c>
      <c r="H271" s="263" t="s">
        <v>229</v>
      </c>
      <c r="I271" s="264" t="s">
        <v>230</v>
      </c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</row>
    <row r="272" spans="1:9" s="160" customFormat="1" ht="17.25" customHeight="1" thickBot="1">
      <c r="A272" s="304" t="s">
        <v>242</v>
      </c>
      <c r="B272" s="305" t="s">
        <v>159</v>
      </c>
      <c r="C272" s="306" t="s">
        <v>243</v>
      </c>
      <c r="D272" s="309" t="s">
        <v>27</v>
      </c>
      <c r="E272" s="313">
        <v>0.91</v>
      </c>
      <c r="F272" s="309">
        <v>3.3</v>
      </c>
      <c r="G272" s="310">
        <v>6</v>
      </c>
      <c r="H272" s="311"/>
      <c r="I272" s="312">
        <v>237</v>
      </c>
    </row>
    <row r="273" spans="1:46" s="275" customFormat="1" ht="22.5" customHeight="1" thickBot="1">
      <c r="A273" s="448" t="s">
        <v>254</v>
      </c>
      <c r="B273" s="456"/>
      <c r="C273" s="456"/>
      <c r="D273" s="456"/>
      <c r="E273" s="456"/>
      <c r="F273" s="456"/>
      <c r="G273" s="456"/>
      <c r="H273" s="456"/>
      <c r="I273" s="486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</row>
    <row r="274" spans="1:46" s="3" customFormat="1" ht="16.5" customHeight="1" thickBot="1">
      <c r="A274" s="487" t="s">
        <v>190</v>
      </c>
      <c r="B274" s="488"/>
      <c r="C274" s="488"/>
      <c r="D274" s="488"/>
      <c r="E274" s="488"/>
      <c r="F274" s="488"/>
      <c r="G274" s="488"/>
      <c r="H274" s="488"/>
      <c r="I274" s="489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</row>
    <row r="275" spans="1:46" s="3" customFormat="1" ht="33" customHeight="1" thickBot="1">
      <c r="A275" s="265" t="s">
        <v>0</v>
      </c>
      <c r="B275" s="266" t="s">
        <v>1</v>
      </c>
      <c r="C275" s="267" t="s">
        <v>156</v>
      </c>
      <c r="D275" s="268" t="s">
        <v>2</v>
      </c>
      <c r="E275" s="269" t="s">
        <v>3</v>
      </c>
      <c r="F275" s="270" t="s">
        <v>4</v>
      </c>
      <c r="G275" s="271" t="s">
        <v>5</v>
      </c>
      <c r="H275" s="272" t="s">
        <v>229</v>
      </c>
      <c r="I275" s="273" t="s">
        <v>230</v>
      </c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</row>
    <row r="276" spans="1:9" s="160" customFormat="1" ht="15.75" thickBot="1">
      <c r="A276" s="304" t="s">
        <v>233</v>
      </c>
      <c r="B276" s="305" t="s">
        <v>160</v>
      </c>
      <c r="C276" s="306" t="s">
        <v>184</v>
      </c>
      <c r="D276" s="307" t="s">
        <v>11</v>
      </c>
      <c r="E276" s="308">
        <v>2.8</v>
      </c>
      <c r="F276" s="309">
        <v>3.3</v>
      </c>
      <c r="G276" s="310">
        <v>4</v>
      </c>
      <c r="H276" s="311"/>
      <c r="I276" s="312">
        <v>799.8</v>
      </c>
    </row>
    <row r="277" spans="1:9" ht="12" customHeight="1">
      <c r="A277" s="107"/>
      <c r="B277" s="109"/>
      <c r="C277" s="110"/>
      <c r="D277" s="111"/>
      <c r="E277" s="112"/>
      <c r="F277" s="113"/>
      <c r="G277" s="113"/>
      <c r="H277" s="247"/>
      <c r="I277" s="247"/>
    </row>
    <row r="278" spans="1:9" ht="17.25" customHeight="1">
      <c r="A278" s="483" t="s">
        <v>161</v>
      </c>
      <c r="B278" s="483"/>
      <c r="C278" s="483"/>
      <c r="D278" s="483"/>
      <c r="E278" s="483"/>
      <c r="F278" s="483"/>
      <c r="G278" s="483"/>
      <c r="H278" s="483"/>
      <c r="I278" s="483"/>
    </row>
    <row r="279" spans="1:9" ht="7.5" customHeight="1" thickBot="1">
      <c r="A279" s="107"/>
      <c r="B279" s="109"/>
      <c r="C279" s="110"/>
      <c r="D279" s="111"/>
      <c r="E279" s="112"/>
      <c r="F279" s="113"/>
      <c r="G279" s="113"/>
      <c r="H279" s="247"/>
      <c r="I279" s="247"/>
    </row>
    <row r="280" spans="1:9" ht="24.75" customHeight="1" thickBot="1">
      <c r="A280" s="510" t="s">
        <v>162</v>
      </c>
      <c r="B280" s="511"/>
      <c r="C280" s="512" t="s">
        <v>152</v>
      </c>
      <c r="D280" s="513"/>
      <c r="E280" s="114" t="s">
        <v>163</v>
      </c>
      <c r="F280" s="115" t="s">
        <v>164</v>
      </c>
      <c r="G280" s="116" t="s">
        <v>165</v>
      </c>
      <c r="H280" s="514" t="s">
        <v>166</v>
      </c>
      <c r="I280" s="515"/>
    </row>
    <row r="281" spans="1:9" ht="22.5" customHeight="1" thickBot="1">
      <c r="A281" s="501" t="s">
        <v>199</v>
      </c>
      <c r="B281" s="502"/>
      <c r="C281" s="502"/>
      <c r="D281" s="502"/>
      <c r="E281" s="502"/>
      <c r="F281" s="502"/>
      <c r="G281" s="502"/>
      <c r="H281" s="502"/>
      <c r="I281" s="503"/>
    </row>
    <row r="282" spans="1:9" ht="15.75" customHeight="1">
      <c r="A282" s="117">
        <v>72119</v>
      </c>
      <c r="B282" s="118" t="s">
        <v>197</v>
      </c>
      <c r="C282" s="497" t="s">
        <v>198</v>
      </c>
      <c r="D282" s="498"/>
      <c r="E282" s="119">
        <v>10</v>
      </c>
      <c r="F282" s="172">
        <v>0.2</v>
      </c>
      <c r="G282" s="132">
        <v>569</v>
      </c>
      <c r="H282" s="499" t="s">
        <v>170</v>
      </c>
      <c r="I282" s="500"/>
    </row>
    <row r="283" spans="1:9" ht="15.75" customHeight="1">
      <c r="A283" s="117">
        <v>72338</v>
      </c>
      <c r="B283" s="118" t="s">
        <v>200</v>
      </c>
      <c r="C283" s="497" t="s">
        <v>201</v>
      </c>
      <c r="D283" s="498"/>
      <c r="E283" s="119">
        <v>25</v>
      </c>
      <c r="F283" s="120">
        <v>5</v>
      </c>
      <c r="G283" s="132">
        <v>684</v>
      </c>
      <c r="H283" s="516" t="s">
        <v>170</v>
      </c>
      <c r="I283" s="517"/>
    </row>
    <row r="284" spans="1:9" ht="24.75" customHeight="1">
      <c r="A284" s="117">
        <v>72694</v>
      </c>
      <c r="B284" s="118" t="s">
        <v>217</v>
      </c>
      <c r="C284" s="190" t="s">
        <v>218</v>
      </c>
      <c r="D284" s="191"/>
      <c r="E284" s="119">
        <v>5</v>
      </c>
      <c r="F284" s="120"/>
      <c r="G284" s="132">
        <v>1199</v>
      </c>
      <c r="H284" s="508" t="s">
        <v>173</v>
      </c>
      <c r="I284" s="509"/>
    </row>
    <row r="285" spans="1:9" ht="15.75" customHeight="1" thickBot="1">
      <c r="A285" s="117">
        <v>72379</v>
      </c>
      <c r="B285" s="118" t="s">
        <v>202</v>
      </c>
      <c r="C285" s="497" t="s">
        <v>203</v>
      </c>
      <c r="D285" s="498"/>
      <c r="E285" s="119">
        <v>25</v>
      </c>
      <c r="F285" s="120">
        <v>8</v>
      </c>
      <c r="G285" s="132">
        <v>994</v>
      </c>
      <c r="H285" s="528" t="s">
        <v>170</v>
      </c>
      <c r="I285" s="529"/>
    </row>
    <row r="286" spans="1:9" ht="24.75" customHeight="1" thickBot="1">
      <c r="A286" s="501" t="s">
        <v>167</v>
      </c>
      <c r="B286" s="502"/>
      <c r="C286" s="502"/>
      <c r="D286" s="502"/>
      <c r="E286" s="502"/>
      <c r="F286" s="502"/>
      <c r="G286" s="502"/>
      <c r="H286" s="502"/>
      <c r="I286" s="503"/>
    </row>
    <row r="287" spans="1:9" ht="24.75" customHeight="1">
      <c r="A287" s="117">
        <v>72340</v>
      </c>
      <c r="B287" s="118" t="s">
        <v>168</v>
      </c>
      <c r="C287" s="497" t="s">
        <v>169</v>
      </c>
      <c r="D287" s="498"/>
      <c r="E287" s="119">
        <v>25</v>
      </c>
      <c r="F287" s="120">
        <v>8</v>
      </c>
      <c r="G287" s="132">
        <v>692</v>
      </c>
      <c r="H287" s="499" t="s">
        <v>170</v>
      </c>
      <c r="I287" s="500"/>
    </row>
    <row r="288" spans="1:9" ht="25.5" customHeight="1" thickBot="1">
      <c r="A288" s="173">
        <v>72341</v>
      </c>
      <c r="B288" s="121" t="s">
        <v>171</v>
      </c>
      <c r="C288" s="526" t="s">
        <v>172</v>
      </c>
      <c r="D288" s="527"/>
      <c r="E288" s="187">
        <v>25</v>
      </c>
      <c r="F288" s="188">
        <v>8</v>
      </c>
      <c r="G288" s="133">
        <v>1030</v>
      </c>
      <c r="H288" s="528" t="s">
        <v>170</v>
      </c>
      <c r="I288" s="529"/>
    </row>
    <row r="289" spans="1:9" ht="26.25" customHeight="1" thickBot="1">
      <c r="A289" s="501" t="s">
        <v>174</v>
      </c>
      <c r="B289" s="502"/>
      <c r="C289" s="502"/>
      <c r="D289" s="502"/>
      <c r="E289" s="502"/>
      <c r="F289" s="502"/>
      <c r="G289" s="502"/>
      <c r="H289" s="502"/>
      <c r="I289" s="503"/>
    </row>
    <row r="290" spans="1:9" ht="24" customHeight="1">
      <c r="A290" s="122">
        <v>72391</v>
      </c>
      <c r="B290" s="123" t="s">
        <v>178</v>
      </c>
      <c r="C290" s="504" t="s">
        <v>226</v>
      </c>
      <c r="D290" s="505"/>
      <c r="E290" s="205">
        <v>25</v>
      </c>
      <c r="F290" s="205">
        <v>2.5</v>
      </c>
      <c r="G290" s="201">
        <v>699</v>
      </c>
      <c r="H290" s="499" t="s">
        <v>170</v>
      </c>
      <c r="I290" s="500"/>
    </row>
    <row r="291" spans="1:9" ht="22.5" customHeight="1">
      <c r="A291" s="130">
        <v>72396</v>
      </c>
      <c r="B291" s="131" t="s">
        <v>178</v>
      </c>
      <c r="C291" s="536" t="s">
        <v>227</v>
      </c>
      <c r="D291" s="537"/>
      <c r="E291" s="124">
        <v>25</v>
      </c>
      <c r="F291" s="124">
        <v>2.5</v>
      </c>
      <c r="G291" s="202">
        <v>806</v>
      </c>
      <c r="H291" s="530" t="s">
        <v>170</v>
      </c>
      <c r="I291" s="531"/>
    </row>
    <row r="292" spans="1:9" ht="22.5" customHeight="1">
      <c r="A292" s="130">
        <v>72397</v>
      </c>
      <c r="B292" s="131" t="s">
        <v>178</v>
      </c>
      <c r="C292" s="506" t="s">
        <v>228</v>
      </c>
      <c r="D292" s="507"/>
      <c r="E292" s="124">
        <v>25</v>
      </c>
      <c r="F292" s="124">
        <v>2.5</v>
      </c>
      <c r="G292" s="202">
        <v>1035</v>
      </c>
      <c r="H292" s="522" t="s">
        <v>170</v>
      </c>
      <c r="I292" s="523"/>
    </row>
    <row r="293" spans="1:9" ht="24" customHeight="1">
      <c r="A293" s="130">
        <v>72696</v>
      </c>
      <c r="B293" s="131" t="s">
        <v>216</v>
      </c>
      <c r="C293" s="372" t="s">
        <v>219</v>
      </c>
      <c r="D293" s="341"/>
      <c r="E293" s="124">
        <v>25</v>
      </c>
      <c r="F293" s="124">
        <v>1.5</v>
      </c>
      <c r="G293" s="203">
        <v>916</v>
      </c>
      <c r="H293" s="508" t="s">
        <v>173</v>
      </c>
      <c r="I293" s="509"/>
    </row>
    <row r="294" spans="1:9" ht="25.5" customHeight="1">
      <c r="A294" s="130">
        <v>72697</v>
      </c>
      <c r="B294" s="131" t="s">
        <v>216</v>
      </c>
      <c r="C294" s="372" t="s">
        <v>220</v>
      </c>
      <c r="D294" s="189"/>
      <c r="E294" s="124">
        <v>25</v>
      </c>
      <c r="F294" s="124">
        <v>1.5</v>
      </c>
      <c r="G294" s="203">
        <v>840</v>
      </c>
      <c r="H294" s="522" t="s">
        <v>170</v>
      </c>
      <c r="I294" s="523"/>
    </row>
    <row r="295" spans="1:9" ht="27" customHeight="1">
      <c r="A295" s="130">
        <v>72698</v>
      </c>
      <c r="B295" s="131" t="s">
        <v>216</v>
      </c>
      <c r="C295" s="506" t="s">
        <v>221</v>
      </c>
      <c r="D295" s="507"/>
      <c r="E295" s="124">
        <v>25</v>
      </c>
      <c r="F295" s="124">
        <v>1.5</v>
      </c>
      <c r="G295" s="203">
        <v>840</v>
      </c>
      <c r="H295" s="522" t="s">
        <v>170</v>
      </c>
      <c r="I295" s="523"/>
    </row>
    <row r="296" spans="1:9" ht="27.75" customHeight="1">
      <c r="A296" s="130">
        <v>72699</v>
      </c>
      <c r="B296" s="131" t="s">
        <v>216</v>
      </c>
      <c r="C296" s="372" t="s">
        <v>222</v>
      </c>
      <c r="D296" s="341"/>
      <c r="E296" s="124">
        <v>25</v>
      </c>
      <c r="F296" s="124">
        <v>1.5</v>
      </c>
      <c r="G296" s="203">
        <v>840</v>
      </c>
      <c r="H296" s="508" t="s">
        <v>173</v>
      </c>
      <c r="I296" s="509"/>
    </row>
    <row r="297" spans="1:9" ht="27" customHeight="1">
      <c r="A297" s="130">
        <v>72700</v>
      </c>
      <c r="B297" s="131" t="s">
        <v>216</v>
      </c>
      <c r="C297" s="506" t="s">
        <v>223</v>
      </c>
      <c r="D297" s="507"/>
      <c r="E297" s="124">
        <v>25</v>
      </c>
      <c r="F297" s="124">
        <v>1.5</v>
      </c>
      <c r="G297" s="203">
        <v>840</v>
      </c>
      <c r="H297" s="522" t="s">
        <v>170</v>
      </c>
      <c r="I297" s="523"/>
    </row>
    <row r="298" spans="1:9" ht="21.75" customHeight="1">
      <c r="A298" s="130">
        <v>72701</v>
      </c>
      <c r="B298" s="131" t="s">
        <v>216</v>
      </c>
      <c r="C298" s="506" t="s">
        <v>224</v>
      </c>
      <c r="D298" s="507"/>
      <c r="E298" s="124">
        <v>25</v>
      </c>
      <c r="F298" s="124">
        <v>1.5</v>
      </c>
      <c r="G298" s="203">
        <v>806</v>
      </c>
      <c r="H298" s="522" t="s">
        <v>170</v>
      </c>
      <c r="I298" s="523"/>
    </row>
    <row r="299" spans="1:9" ht="21.75" customHeight="1" thickBot="1">
      <c r="A299" s="206">
        <v>72702</v>
      </c>
      <c r="B299" s="207" t="s">
        <v>216</v>
      </c>
      <c r="C299" s="373" t="s">
        <v>225</v>
      </c>
      <c r="D299" s="208"/>
      <c r="E299" s="209">
        <v>25</v>
      </c>
      <c r="F299" s="209">
        <v>1.5</v>
      </c>
      <c r="G299" s="204">
        <v>1001</v>
      </c>
      <c r="H299" s="524" t="s">
        <v>173</v>
      </c>
      <c r="I299" s="525"/>
    </row>
    <row r="300" spans="1:8" ht="15">
      <c r="A300" s="535"/>
      <c r="B300" s="535"/>
      <c r="C300" s="11"/>
      <c r="D300" s="12"/>
      <c r="E300" s="13"/>
      <c r="F300" s="13"/>
      <c r="G300" s="13"/>
      <c r="H300" s="248"/>
    </row>
    <row r="301" spans="1:9" ht="15">
      <c r="A301" s="533" t="s">
        <v>175</v>
      </c>
      <c r="B301" s="533"/>
      <c r="C301" s="125"/>
      <c r="D301" s="126"/>
      <c r="E301" s="127"/>
      <c r="F301" s="127"/>
      <c r="G301" s="127"/>
      <c r="H301" s="249"/>
      <c r="I301" s="249"/>
    </row>
    <row r="302" spans="1:9" ht="15">
      <c r="A302" s="534"/>
      <c r="B302" s="534"/>
      <c r="C302" s="534"/>
      <c r="D302" s="128"/>
      <c r="E302" s="129"/>
      <c r="F302" s="129"/>
      <c r="G302" s="129"/>
      <c r="H302" s="250"/>
      <c r="I302" s="250"/>
    </row>
    <row r="303" spans="1:9" ht="15">
      <c r="A303" s="518" t="s">
        <v>176</v>
      </c>
      <c r="B303" s="519"/>
      <c r="C303" s="519"/>
      <c r="D303" s="519"/>
      <c r="E303" s="519"/>
      <c r="F303" s="519"/>
      <c r="G303" s="519"/>
      <c r="H303" s="519"/>
      <c r="I303" s="520"/>
    </row>
    <row r="304" spans="1:9" ht="15">
      <c r="A304" s="521" t="s">
        <v>177</v>
      </c>
      <c r="B304" s="520"/>
      <c r="C304" s="520"/>
      <c r="D304" s="520"/>
      <c r="E304" s="520"/>
      <c r="F304" s="520"/>
      <c r="G304" s="520"/>
      <c r="H304" s="520"/>
      <c r="I304" s="520"/>
    </row>
    <row r="305" spans="1:9" ht="15">
      <c r="A305" s="532"/>
      <c r="B305" s="520"/>
      <c r="C305" s="520"/>
      <c r="D305" s="520"/>
      <c r="E305" s="520"/>
      <c r="F305" s="520"/>
      <c r="G305" s="520"/>
      <c r="H305" s="520"/>
      <c r="I305" s="520"/>
    </row>
  </sheetData>
  <sheetProtection/>
  <mergeCells count="101">
    <mergeCell ref="A44:G44"/>
    <mergeCell ref="A45:I45"/>
    <mergeCell ref="C297:D297"/>
    <mergeCell ref="H295:I295"/>
    <mergeCell ref="H296:I296"/>
    <mergeCell ref="H297:I297"/>
    <mergeCell ref="H285:I285"/>
    <mergeCell ref="H292:I292"/>
    <mergeCell ref="C295:D295"/>
    <mergeCell ref="C291:D291"/>
    <mergeCell ref="C292:D292"/>
    <mergeCell ref="H291:I291"/>
    <mergeCell ref="H294:I294"/>
    <mergeCell ref="A305:I305"/>
    <mergeCell ref="A301:B301"/>
    <mergeCell ref="A302:C302"/>
    <mergeCell ref="A300:B300"/>
    <mergeCell ref="C283:D283"/>
    <mergeCell ref="H283:I283"/>
    <mergeCell ref="A303:I303"/>
    <mergeCell ref="A304:I304"/>
    <mergeCell ref="H284:I284"/>
    <mergeCell ref="C285:D285"/>
    <mergeCell ref="H298:I298"/>
    <mergeCell ref="H299:I299"/>
    <mergeCell ref="C288:D288"/>
    <mergeCell ref="H288:I288"/>
    <mergeCell ref="A289:I289"/>
    <mergeCell ref="C290:D290"/>
    <mergeCell ref="H290:I290"/>
    <mergeCell ref="C298:D298"/>
    <mergeCell ref="H293:I293"/>
    <mergeCell ref="A260:I260"/>
    <mergeCell ref="A280:B280"/>
    <mergeCell ref="C280:D280"/>
    <mergeCell ref="H280:I280"/>
    <mergeCell ref="A286:I286"/>
    <mergeCell ref="C287:D287"/>
    <mergeCell ref="H287:I287"/>
    <mergeCell ref="A281:I281"/>
    <mergeCell ref="C282:D282"/>
    <mergeCell ref="H282:I282"/>
    <mergeCell ref="A120:I120"/>
    <mergeCell ref="A240:I240"/>
    <mergeCell ref="A195:G195"/>
    <mergeCell ref="A173:I173"/>
    <mergeCell ref="A172:G172"/>
    <mergeCell ref="A55:I55"/>
    <mergeCell ref="A135:G135"/>
    <mergeCell ref="A37:I37"/>
    <mergeCell ref="A278:I278"/>
    <mergeCell ref="A259:I259"/>
    <mergeCell ref="A273:I273"/>
    <mergeCell ref="A274:I274"/>
    <mergeCell ref="A269:I269"/>
    <mergeCell ref="A270:I270"/>
    <mergeCell ref="A244:I244"/>
    <mergeCell ref="A18:G18"/>
    <mergeCell ref="A246:I246"/>
    <mergeCell ref="A36:G36"/>
    <mergeCell ref="A19:I19"/>
    <mergeCell ref="A29:I29"/>
    <mergeCell ref="A28:G28"/>
    <mergeCell ref="A245:G245"/>
    <mergeCell ref="A54:G54"/>
    <mergeCell ref="A74:G74"/>
    <mergeCell ref="A196:I196"/>
    <mergeCell ref="A1:G1"/>
    <mergeCell ref="A2:G2"/>
    <mergeCell ref="A3:G3"/>
    <mergeCell ref="A5:G5"/>
    <mergeCell ref="A10:I10"/>
    <mergeCell ref="A9:G9"/>
    <mergeCell ref="A4:H4"/>
    <mergeCell ref="A7:H7"/>
    <mergeCell ref="A108:I108"/>
    <mergeCell ref="A208:I208"/>
    <mergeCell ref="A75:I75"/>
    <mergeCell ref="A136:I136"/>
    <mergeCell ref="A142:I142"/>
    <mergeCell ref="A119:G119"/>
    <mergeCell ref="A107:G107"/>
    <mergeCell ref="A96:G96"/>
    <mergeCell ref="A97:I97"/>
    <mergeCell ref="A250:I250"/>
    <mergeCell ref="A156:I156"/>
    <mergeCell ref="A249:G249"/>
    <mergeCell ref="A141:G141"/>
    <mergeCell ref="A239:G239"/>
    <mergeCell ref="A236:I236"/>
    <mergeCell ref="A230:I230"/>
    <mergeCell ref="J1:K7"/>
    <mergeCell ref="A235:G235"/>
    <mergeCell ref="A207:G207"/>
    <mergeCell ref="A222:I222"/>
    <mergeCell ref="A220:I220"/>
    <mergeCell ref="A225:G225"/>
    <mergeCell ref="A229:G229"/>
    <mergeCell ref="A221:G221"/>
    <mergeCell ref="A226:I226"/>
    <mergeCell ref="A155:G155"/>
  </mergeCells>
  <printOptions/>
  <pageMargins left="0.6299212598425197" right="0.18" top="0.2362204724409449" bottom="0.2362204724409449" header="0.1968503937007874" footer="0.1968503937007874"/>
  <pageSetup fitToHeight="0" fitToWidth="1" horizontalDpi="600" verticalDpi="600" orientation="portrait" paperSize="9" scale="69" r:id="rId2"/>
  <rowBreaks count="4" manualBreakCount="4">
    <brk id="65" max="8" man="1"/>
    <brk id="132" max="8" man="1"/>
    <brk id="197" max="8" man="1"/>
    <brk id="2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2018-11-14T12:53:31Z</dcterms:modified>
  <cp:category/>
  <cp:version/>
  <cp:contentType/>
  <cp:contentStatus/>
</cp:coreProperties>
</file>